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4"/>
  </bookViews>
  <sheets>
    <sheet name="入力シート(見本)" sheetId="1" r:id="rId1"/>
    <sheet name="入力シート" sheetId="2" r:id="rId2"/>
    <sheet name="①金融機関保管" sheetId="3" r:id="rId3"/>
    <sheet name="②三芳町保管" sheetId="4" r:id="rId4"/>
    <sheet name="③お客様控" sheetId="5" r:id="rId5"/>
  </sheets>
  <definedNames/>
  <calcPr fullCalcOnLoad="1"/>
</workbook>
</file>

<file path=xl/sharedStrings.xml><?xml version="1.0" encoding="utf-8"?>
<sst xmlns="http://schemas.openxmlformats.org/spreadsheetml/2006/main" count="410" uniqueCount="134">
  <si>
    <t>口座振替依頼書（自動払込利用申込書）</t>
  </si>
  <si>
    <t>農業協同組合</t>
  </si>
  <si>
    <t>金融機関保管</t>
  </si>
  <si>
    <t>取扱店→原簿管理センター</t>
  </si>
  <si>
    <t>ゆうちょ銀行</t>
  </si>
  <si>
    <t>信用金庫</t>
  </si>
  <si>
    <t>銀　　　　　　行</t>
  </si>
  <si>
    <t>信 用 金 庫</t>
  </si>
  <si>
    <t>御中</t>
  </si>
  <si>
    <t>年</t>
  </si>
  <si>
    <t>月</t>
  </si>
  <si>
    <t>日</t>
  </si>
  <si>
    <t>　私は、三芳町から請求された町税等を下記の預金口座から口座振替（自動払込）によって支払うこととしたいので、特約事項を確約の上依頼します。</t>
  </si>
  <si>
    <t>預金口座</t>
  </si>
  <si>
    <t>預金者住所</t>
  </si>
  <si>
    <t>預金者名</t>
  </si>
  <si>
    <t>口座・通帳届出印</t>
  </si>
  <si>
    <t>銀行・郵便局</t>
  </si>
  <si>
    <t>金融機関コード</t>
  </si>
  <si>
    <t>の</t>
  </si>
  <si>
    <t>通帳記号</t>
  </si>
  <si>
    <t>通帳番号</t>
  </si>
  <si>
    <t>種目コード</t>
  </si>
  <si>
    <t>契約種別コード</t>
  </si>
  <si>
    <t>払込先加入者名</t>
  </si>
  <si>
    <t>払込先口座番号</t>
  </si>
  <si>
    <t>別掲</t>
  </si>
  <si>
    <t>　　　　埼玉県入間郡
　　　三芳町会計管理者</t>
  </si>
  <si>
    <t>通常貯金</t>
  </si>
  <si>
    <t xml:space="preserve">     ゆ う ち ょ 銀 行 欄</t>
  </si>
  <si>
    <t>振替日（払込日）</t>
  </si>
  <si>
    <t>　　　三芳町の指定する日（金融機関休業日の場合は翌営業日）</t>
  </si>
  <si>
    <t xml:space="preserve">1.　私が三芳町に支払うべき町税等について、三芳町から納付の通知があつ
　たときは、私に通知することなく所定の振替日（払込日）に指定預貯金口
　座から三芳町に納付してください。
2.　前項の手続きについては、当座預金勘定取引約定又は、普通預金・納税
　準　備預金約定にかかわらず小切手の振出し又は、預金通帳及び預金払戻
　請求書の提出をしませんから、貴店の所定の方法で取り扱つてください。
　（ゆうちょ銀行を除く）
3.　振替日（払込日）に指定預金口座の残高が納付すべき金額に満たないと
　きは、私に通知することなく処理されても異議ありません。
4.　領収書等、指定口座から町税等を振り替えた旨の私に対する通知は必要
　ありません。
5.　この口座振替（自動払込）契約による依頼は貴店及び三芳町が必要と認
　めた場合は解除されても異議ありません
6.　この口座振替（自動払込）契約について、変更・取消のあつた場合はす
　みやかに届出いたします。
7.　この口座振替（自動払込）の取扱について、私の原因により紛議が生じ
　ても貴店には迷惑をかけません。
</t>
  </si>
  <si>
    <t>検印</t>
  </si>
  <si>
    <t>印鑑照合</t>
  </si>
  <si>
    <t>受付印</t>
  </si>
  <si>
    <t>　　　　　　金融機関使用欄</t>
  </si>
  <si>
    <t>　　　　　(ゆうちょ銀行を除く)</t>
  </si>
  <si>
    <t>受付日欄</t>
  </si>
  <si>
    <t>取扱店印ゆうちょ銀行</t>
  </si>
  <si>
    <t xml:space="preserve">銀行・農協・信用金庫の口座番号
（ゆうちょ銀行を除く）
</t>
  </si>
  <si>
    <t>特　　約　　事　　項</t>
  </si>
  <si>
    <t xml:space="preserve">     (不備返却理由)　　　(備考)
　1.　預金取引なし
　2.　記載事項等相違
 　 (店名、預金種目、
   　 口座番号、口座名義）
　3.　印鑑相違
　4.　その他</t>
  </si>
  <si>
    <t>通知書番号</t>
  </si>
  <si>
    <t>依頼種目に○印</t>
  </si>
  <si>
    <t>税</t>
  </si>
  <si>
    <t>町県民税</t>
  </si>
  <si>
    <t>固定資産税</t>
  </si>
  <si>
    <t>都市計画税</t>
  </si>
  <si>
    <t>軽自動車税</t>
  </si>
  <si>
    <t>国民健康保険</t>
  </si>
  <si>
    <t>介護保険料</t>
  </si>
  <si>
    <t>後期高齢者医療保険料</t>
  </si>
  <si>
    <t>個人分</t>
  </si>
  <si>
    <t>フリガナ</t>
  </si>
  <si>
    <t>納付者名</t>
  </si>
  <si>
    <t>住　　所</t>
  </si>
  <si>
    <t>　自宅電話</t>
  </si>
  <si>
    <t>　携帯電話</t>
  </si>
  <si>
    <t>　払込開始年・期</t>
  </si>
  <si>
    <t>００１１０－７－９６０７５７</t>
  </si>
  <si>
    <t>００１１０－１－９６０７６５</t>
  </si>
  <si>
    <t>００１２０－６－９６０７７４</t>
  </si>
  <si>
    <t>００１２０－０－９６０７８２</t>
  </si>
  <si>
    <t>００１４０－３－９６１４９０</t>
  </si>
  <si>
    <t>００１７０－８－９６２７５１</t>
  </si>
  <si>
    <r>
      <t>契約種別コード/</t>
    </r>
    <r>
      <rPr>
        <sz val="9"/>
        <color indexed="8"/>
        <rFont val="ＭＳ Ｐ明朝"/>
        <family val="1"/>
      </rPr>
      <t>　払込先口座番号</t>
    </r>
  </si>
  <si>
    <t>ゆうちょ銀行使用欄</t>
  </si>
  <si>
    <t>受付通知書送付先口座番号</t>
  </si>
  <si>
    <t>※介護保険料と後期高齢者医療保険料は、普通預金または当座預金に限ります。</t>
  </si>
  <si>
    <t>金融機関使用欄</t>
  </si>
  <si>
    <t>口座振替（自動払込）承諾印（取扱店日付印）</t>
  </si>
  <si>
    <t>　私は、下記の町税等を預貯金口座振替により支払うこととしたく、上記の内容を金融機関に対し依頼しましたので、請求書は上記の金融機関に送付して下さい。</t>
  </si>
  <si>
    <t xml:space="preserve">　＊ゆうちょ銀行をご指定の場合は、自動払込み規定が
　　適用されます。
</t>
  </si>
  <si>
    <t>口座振替依頼書（自動払込受付通知書）</t>
  </si>
  <si>
    <t>（町役場控）</t>
  </si>
  <si>
    <t>依頼者控</t>
  </si>
  <si>
    <t>預金者控</t>
  </si>
  <si>
    <t>　（フリガナ）</t>
  </si>
  <si>
    <t>次の項目に入力してください。</t>
  </si>
  <si>
    <t>申込日</t>
  </si>
  <si>
    <t>フリガナ</t>
  </si>
  <si>
    <t>金融機関名</t>
  </si>
  <si>
    <t>本店</t>
  </si>
  <si>
    <t>支店</t>
  </si>
  <si>
    <t>１　普通（総合）</t>
  </si>
  <si>
    <t>２　当座</t>
  </si>
  <si>
    <t>３　納税準備預金</t>
  </si>
  <si>
    <t>銀行名等</t>
  </si>
  <si>
    <t>本支店名</t>
  </si>
  <si>
    <t>種別</t>
  </si>
  <si>
    <t>（⇒1、2、3)</t>
  </si>
  <si>
    <t>↑種別を入力</t>
  </si>
  <si>
    <t>口座番号</t>
  </si>
  <si>
    <t>納税義務者住所</t>
  </si>
  <si>
    <t>氏名</t>
  </si>
  <si>
    <t>口座依頼種目</t>
  </si>
  <si>
    <t>連絡先</t>
  </si>
  <si>
    <t>自宅電話</t>
  </si>
  <si>
    <t>携帯電話</t>
  </si>
  <si>
    <t>依頼種目に「１」を入力してください。</t>
  </si>
  <si>
    <t>町県民税</t>
  </si>
  <si>
    <t>共有分</t>
  </si>
  <si>
    <t>軽自動車税</t>
  </si>
  <si>
    <t>国民健康保険税</t>
  </si>
  <si>
    <t>介護保険料</t>
  </si>
  <si>
    <t>後期高齢者</t>
  </si>
  <si>
    <t>通知書番号</t>
  </si>
  <si>
    <t>個人分　固定資産税</t>
  </si>
  <si>
    <t>共有分　固定資産税</t>
  </si>
  <si>
    <t>払込開始月</t>
  </si>
  <si>
    <t>年度</t>
  </si>
  <si>
    <t>期より</t>
  </si>
  <si>
    <t>期より</t>
  </si>
  <si>
    <t>銀行
信用金庫
農業共同組合</t>
  </si>
  <si>
    <t>埼玉りそな</t>
  </si>
  <si>
    <t>鶴瀬</t>
  </si>
  <si>
    <t>三芳　太郎</t>
  </si>
  <si>
    <t>049-258-0019</t>
  </si>
  <si>
    <t>年度</t>
  </si>
  <si>
    <t>年度より</t>
  </si>
  <si>
    <t>年度より</t>
  </si>
  <si>
    <t>本店・支店(出張所）</t>
  </si>
  <si>
    <t>1100番地1</t>
  </si>
  <si>
    <t>埼玉県入間郡三芳町大字藤久保</t>
  </si>
  <si>
    <t>埼玉県入間郡三芳町大字藤久保1100番地1</t>
  </si>
  <si>
    <t>090-0000-0000</t>
  </si>
  <si>
    <t>ミヨシ　タロウ</t>
  </si>
  <si>
    <r>
      <rPr>
        <sz val="8"/>
        <color indexed="8"/>
        <rFont val="ＭＳ Ｐ明朝"/>
        <family val="1"/>
      </rPr>
      <t>普通</t>
    </r>
    <r>
      <rPr>
        <sz val="6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 xml:space="preserve">
</t>
    </r>
  </si>
  <si>
    <r>
      <rPr>
        <sz val="8"/>
        <color indexed="8"/>
        <rFont val="ＭＳ Ｐ明朝"/>
        <family val="1"/>
      </rPr>
      <t>当座</t>
    </r>
    <r>
      <rPr>
        <sz val="6"/>
        <color indexed="8"/>
        <rFont val="ＭＳ Ｐ明朝"/>
        <family val="1"/>
      </rPr>
      <t xml:space="preserve">
</t>
    </r>
  </si>
  <si>
    <t xml:space="preserve">納税準備預金
</t>
  </si>
  <si>
    <t>納税準備預金</t>
  </si>
  <si>
    <t>令和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</si>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</sst>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30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sz val="12"/>
      <color indexed="8"/>
      <name val="HG丸ｺﾞｼｯｸM-PRO"/>
      <family val="3"/>
    </font>
    <font>
      <b/>
      <sz val="14"/>
      <color indexed="9"/>
      <name val="ＭＳ Ｐゴシック"/>
      <family val="3"/>
    </font>
    <font>
      <b/>
      <sz val="20"/>
      <color indexed="8"/>
      <name val="ＭＳ 明朝"/>
      <family val="1"/>
    </font>
    <font>
      <sz val="10"/>
      <color indexed="8"/>
      <name val="ＭＳ Ｐゴシック"/>
      <family val="3"/>
    </font>
    <font>
      <b/>
      <sz val="25"/>
      <color indexed="56"/>
      <name val="ＭＳ Ｐゴシック"/>
      <family val="3"/>
    </font>
    <font>
      <sz val="14"/>
      <color indexed="8"/>
      <name val="HGPｺﾞｼｯｸM"/>
      <family val="3"/>
    </font>
    <font>
      <sz val="11"/>
      <color indexed="8"/>
      <name val="HGPｺﾞｼｯｸM"/>
      <family val="3"/>
    </font>
    <font>
      <sz val="11"/>
      <color indexed="8"/>
      <name val="Calibri"/>
      <family val="2"/>
    </font>
    <font>
      <sz val="24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明朝"/>
      <family val="1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14"/>
      <color rgb="FF0070C0"/>
      <name val="ＭＳ Ｐゴシック"/>
      <family val="3"/>
    </font>
    <font>
      <sz val="14"/>
      <color theme="1"/>
      <name val="Calibri"/>
      <family val="3"/>
    </font>
    <font>
      <b/>
      <sz val="12"/>
      <color theme="0"/>
      <name val="Calibri"/>
      <family val="3"/>
    </font>
    <font>
      <sz val="9"/>
      <color theme="1"/>
      <name val="HG丸ｺﾞｼｯｸM-PRO"/>
      <family val="3"/>
    </font>
    <font>
      <sz val="8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Calibri"/>
      <family val="3"/>
    </font>
    <font>
      <sz val="12"/>
      <color theme="1"/>
      <name val="HG丸ｺﾞｼｯｸM-PRO"/>
      <family val="3"/>
    </font>
    <font>
      <b/>
      <sz val="14"/>
      <color theme="0"/>
      <name val="ＭＳ Ｐゴシック"/>
      <family val="3"/>
    </font>
    <font>
      <sz val="10"/>
      <color theme="1"/>
      <name val="Calibri"/>
      <family val="3"/>
    </font>
    <font>
      <b/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hair"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hair"/>
      <bottom style="hair"/>
    </border>
    <border>
      <left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3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7" fillId="0" borderId="0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7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8" fillId="0" borderId="28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65" fillId="0" borderId="17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74" fillId="33" borderId="0" xfId="0" applyFont="1" applyFill="1" applyAlignment="1">
      <alignment horizontal="center" vertical="center"/>
    </xf>
    <xf numFmtId="0" fontId="75" fillId="0" borderId="20" xfId="0" applyFont="1" applyBorder="1" applyAlignment="1">
      <alignment vertical="center" shrinkToFit="1"/>
    </xf>
    <xf numFmtId="0" fontId="76" fillId="0" borderId="11" xfId="0" applyFont="1" applyBorder="1" applyAlignment="1">
      <alignment vertical="center" shrinkToFit="1"/>
    </xf>
    <xf numFmtId="0" fontId="76" fillId="0" borderId="11" xfId="0" applyFont="1" applyBorder="1" applyAlignment="1">
      <alignment vertical="center"/>
    </xf>
    <xf numFmtId="0" fontId="75" fillId="0" borderId="35" xfId="0" applyFont="1" applyBorder="1" applyAlignment="1">
      <alignment vertical="center" shrinkToFit="1"/>
    </xf>
    <xf numFmtId="0" fontId="76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77" fillId="0" borderId="36" xfId="0" applyFont="1" applyBorder="1" applyAlignment="1">
      <alignment vertical="center" shrinkToFit="1"/>
    </xf>
    <xf numFmtId="0" fontId="77" fillId="0" borderId="37" xfId="0" applyFont="1" applyBorder="1" applyAlignment="1">
      <alignment vertical="center" shrinkToFi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3" fillId="3" borderId="38" xfId="0" applyFont="1" applyFill="1" applyBorder="1" applyAlignment="1" applyProtection="1">
      <alignment vertical="center"/>
      <protection locked="0"/>
    </xf>
    <xf numFmtId="0" fontId="73" fillId="3" borderId="39" xfId="0" applyFont="1" applyFill="1" applyBorder="1" applyAlignment="1" applyProtection="1">
      <alignment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horizontal="right" vertical="center"/>
      <protection/>
    </xf>
    <xf numFmtId="0" fontId="73" fillId="3" borderId="38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3" borderId="38" xfId="0" applyFill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46" fillId="33" borderId="0" xfId="0" applyFont="1" applyFill="1" applyAlignment="1" applyProtection="1">
      <alignment vertical="center"/>
      <protection/>
    </xf>
    <xf numFmtId="0" fontId="74" fillId="33" borderId="0" xfId="0" applyFont="1" applyFill="1" applyAlignment="1" applyProtection="1">
      <alignment horizontal="center" vertical="center"/>
      <protection/>
    </xf>
    <xf numFmtId="0" fontId="73" fillId="3" borderId="39" xfId="0" applyFont="1" applyFill="1" applyBorder="1" applyAlignment="1" applyProtection="1">
      <alignment vertical="center"/>
      <protection/>
    </xf>
    <xf numFmtId="0" fontId="76" fillId="0" borderId="0" xfId="0" applyFont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5" fillId="0" borderId="40" xfId="0" applyFont="1" applyBorder="1" applyAlignment="1">
      <alignment vertical="center"/>
    </xf>
    <xf numFmtId="0" fontId="0" fillId="0" borderId="38" xfId="0" applyBorder="1" applyAlignment="1" applyProtection="1">
      <alignment horizontal="distributed" vertical="center"/>
      <protection/>
    </xf>
    <xf numFmtId="0" fontId="73" fillId="3" borderId="20" xfId="0" applyFont="1" applyFill="1" applyBorder="1" applyAlignment="1" applyProtection="1">
      <alignment vertical="center"/>
      <protection/>
    </xf>
    <xf numFmtId="0" fontId="73" fillId="3" borderId="11" xfId="0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73" fillId="3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41" xfId="0" applyBorder="1" applyAlignment="1" applyProtection="1">
      <alignment horizontal="center" vertical="center" textRotation="255"/>
      <protection/>
    </xf>
    <xf numFmtId="0" fontId="0" fillId="0" borderId="42" xfId="0" applyBorder="1" applyAlignment="1" applyProtection="1">
      <alignment horizontal="center" vertical="center" textRotation="255"/>
      <protection/>
    </xf>
    <xf numFmtId="0" fontId="0" fillId="0" borderId="43" xfId="0" applyBorder="1" applyAlignment="1" applyProtection="1">
      <alignment horizontal="center" vertical="center" textRotation="255"/>
      <protection/>
    </xf>
    <xf numFmtId="0" fontId="80" fillId="33" borderId="0" xfId="0" applyFont="1" applyFill="1" applyBorder="1" applyAlignment="1" applyProtection="1">
      <alignment horizontal="center" vertical="center" shrinkToFit="1"/>
      <protection/>
    </xf>
    <xf numFmtId="0" fontId="46" fillId="33" borderId="0" xfId="0" applyFont="1" applyFill="1" applyAlignment="1" applyProtection="1">
      <alignment vertical="center" shrinkToFit="1"/>
      <protection/>
    </xf>
    <xf numFmtId="0" fontId="46" fillId="33" borderId="0" xfId="0" applyFont="1" applyFill="1" applyAlignment="1" applyProtection="1">
      <alignment vertical="center"/>
      <protection/>
    </xf>
    <xf numFmtId="0" fontId="78" fillId="3" borderId="15" xfId="0" applyFont="1" applyFill="1" applyBorder="1" applyAlignment="1" applyProtection="1">
      <alignment vertical="center" wrapText="1"/>
      <protection/>
    </xf>
    <xf numFmtId="0" fontId="78" fillId="3" borderId="16" xfId="0" applyFont="1" applyFill="1" applyBorder="1" applyAlignment="1" applyProtection="1">
      <alignment vertical="center" wrapText="1"/>
      <protection/>
    </xf>
    <xf numFmtId="0" fontId="78" fillId="3" borderId="17" xfId="0" applyFont="1" applyFill="1" applyBorder="1" applyAlignment="1" applyProtection="1">
      <alignment vertical="center" wrapText="1"/>
      <protection/>
    </xf>
    <xf numFmtId="0" fontId="78" fillId="3" borderId="18" xfId="0" applyFont="1" applyFill="1" applyBorder="1" applyAlignment="1" applyProtection="1">
      <alignment vertical="center" wrapText="1"/>
      <protection/>
    </xf>
    <xf numFmtId="0" fontId="78" fillId="3" borderId="0" xfId="0" applyFont="1" applyFill="1" applyBorder="1" applyAlignment="1" applyProtection="1">
      <alignment vertical="center" wrapText="1"/>
      <protection/>
    </xf>
    <xf numFmtId="0" fontId="78" fillId="3" borderId="19" xfId="0" applyFont="1" applyFill="1" applyBorder="1" applyAlignment="1" applyProtection="1">
      <alignment vertical="center" wrapText="1"/>
      <protection/>
    </xf>
    <xf numFmtId="0" fontId="78" fillId="3" borderId="13" xfId="0" applyFont="1" applyFill="1" applyBorder="1" applyAlignment="1" applyProtection="1">
      <alignment vertical="center" wrapText="1"/>
      <protection/>
    </xf>
    <xf numFmtId="0" fontId="78" fillId="3" borderId="10" xfId="0" applyFont="1" applyFill="1" applyBorder="1" applyAlignment="1" applyProtection="1">
      <alignment vertical="center" wrapText="1"/>
      <protection/>
    </xf>
    <xf numFmtId="0" fontId="78" fillId="3" borderId="14" xfId="0" applyFont="1" applyFill="1" applyBorder="1" applyAlignment="1" applyProtection="1">
      <alignment vertical="center" wrapText="1"/>
      <protection/>
    </xf>
    <xf numFmtId="0" fontId="73" fillId="3" borderId="18" xfId="0" applyFont="1" applyFill="1" applyBorder="1" applyAlignment="1" applyProtection="1">
      <alignment vertical="center"/>
      <protection/>
    </xf>
    <xf numFmtId="0" fontId="73" fillId="3" borderId="0" xfId="0" applyFont="1" applyFill="1" applyBorder="1" applyAlignment="1" applyProtection="1">
      <alignment vertical="center"/>
      <protection/>
    </xf>
    <xf numFmtId="0" fontId="73" fillId="3" borderId="19" xfId="0" applyFont="1" applyFill="1" applyBorder="1" applyAlignment="1" applyProtection="1">
      <alignment vertical="center"/>
      <protection/>
    </xf>
    <xf numFmtId="0" fontId="73" fillId="3" borderId="13" xfId="0" applyFont="1" applyFill="1" applyBorder="1" applyAlignment="1" applyProtection="1">
      <alignment vertical="center"/>
      <protection/>
    </xf>
    <xf numFmtId="0" fontId="73" fillId="3" borderId="10" xfId="0" applyFont="1" applyFill="1" applyBorder="1" applyAlignment="1" applyProtection="1">
      <alignment vertical="center"/>
      <protection/>
    </xf>
    <xf numFmtId="0" fontId="73" fillId="3" borderId="14" xfId="0" applyFont="1" applyFill="1" applyBorder="1" applyAlignment="1" applyProtection="1">
      <alignment vertical="center"/>
      <protection/>
    </xf>
    <xf numFmtId="0" fontId="0" fillId="3" borderId="34" xfId="0" applyFill="1" applyBorder="1" applyAlignment="1" applyProtection="1">
      <alignment vertical="center"/>
      <protection/>
    </xf>
    <xf numFmtId="0" fontId="0" fillId="3" borderId="44" xfId="0" applyFill="1" applyBorder="1" applyAlignment="1" applyProtection="1">
      <alignment vertical="center"/>
      <protection/>
    </xf>
    <xf numFmtId="0" fontId="73" fillId="3" borderId="15" xfId="0" applyFont="1" applyFill="1" applyBorder="1" applyAlignment="1" applyProtection="1">
      <alignment vertical="center"/>
      <protection/>
    </xf>
    <xf numFmtId="0" fontId="73" fillId="0" borderId="16" xfId="0" applyFont="1" applyBorder="1" applyAlignment="1" applyProtection="1">
      <alignment vertical="center"/>
      <protection/>
    </xf>
    <xf numFmtId="0" fontId="73" fillId="0" borderId="17" xfId="0" applyFont="1" applyBorder="1" applyAlignment="1" applyProtection="1">
      <alignment vertical="center"/>
      <protection/>
    </xf>
    <xf numFmtId="0" fontId="73" fillId="0" borderId="18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73" fillId="0" borderId="19" xfId="0" applyFont="1" applyBorder="1" applyAlignment="1" applyProtection="1">
      <alignment vertical="center"/>
      <protection/>
    </xf>
    <xf numFmtId="0" fontId="73" fillId="0" borderId="13" xfId="0" applyFont="1" applyBorder="1" applyAlignment="1" applyProtection="1">
      <alignment vertical="center"/>
      <protection/>
    </xf>
    <xf numFmtId="0" fontId="73" fillId="0" borderId="10" xfId="0" applyFont="1" applyBorder="1" applyAlignment="1" applyProtection="1">
      <alignment vertical="center"/>
      <protection/>
    </xf>
    <xf numFmtId="0" fontId="73" fillId="0" borderId="14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3" fillId="3" borderId="45" xfId="0" applyFont="1" applyFill="1" applyBorder="1" applyAlignment="1" applyProtection="1">
      <alignment vertical="center"/>
      <protection/>
    </xf>
    <xf numFmtId="0" fontId="73" fillId="0" borderId="46" xfId="0" applyFont="1" applyBorder="1" applyAlignment="1" applyProtection="1">
      <alignment vertical="center"/>
      <protection/>
    </xf>
    <xf numFmtId="0" fontId="73" fillId="0" borderId="47" xfId="0" applyFont="1" applyBorder="1" applyAlignment="1" applyProtection="1">
      <alignment vertical="center"/>
      <protection/>
    </xf>
    <xf numFmtId="0" fontId="73" fillId="3" borderId="34" xfId="0" applyFont="1" applyFill="1" applyBorder="1" applyAlignment="1" applyProtection="1">
      <alignment vertical="center"/>
      <protection/>
    </xf>
    <xf numFmtId="0" fontId="73" fillId="3" borderId="44" xfId="0" applyFont="1" applyFill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 wrapText="1"/>
      <protection/>
    </xf>
    <xf numFmtId="0" fontId="78" fillId="0" borderId="0" xfId="0" applyFont="1" applyAlignment="1" applyProtection="1">
      <alignment vertical="center"/>
      <protection/>
    </xf>
    <xf numFmtId="0" fontId="73" fillId="3" borderId="18" xfId="0" applyFont="1" applyFill="1" applyBorder="1" applyAlignment="1" applyProtection="1">
      <alignment vertical="center"/>
      <protection locked="0"/>
    </xf>
    <xf numFmtId="0" fontId="73" fillId="3" borderId="0" xfId="0" applyFont="1" applyFill="1" applyBorder="1" applyAlignment="1" applyProtection="1">
      <alignment vertical="center"/>
      <protection locked="0"/>
    </xf>
    <xf numFmtId="0" fontId="73" fillId="3" borderId="19" xfId="0" applyFont="1" applyFill="1" applyBorder="1" applyAlignment="1" applyProtection="1">
      <alignment vertical="center"/>
      <protection locked="0"/>
    </xf>
    <xf numFmtId="0" fontId="73" fillId="3" borderId="13" xfId="0" applyFont="1" applyFill="1" applyBorder="1" applyAlignment="1" applyProtection="1">
      <alignment vertical="center"/>
      <protection locked="0"/>
    </xf>
    <xf numFmtId="0" fontId="73" fillId="3" borderId="10" xfId="0" applyFont="1" applyFill="1" applyBorder="1" applyAlignment="1" applyProtection="1">
      <alignment vertical="center"/>
      <protection locked="0"/>
    </xf>
    <xf numFmtId="0" fontId="73" fillId="3" borderId="14" xfId="0" applyFont="1" applyFill="1" applyBorder="1" applyAlignment="1" applyProtection="1">
      <alignment vertical="center"/>
      <protection locked="0"/>
    </xf>
    <xf numFmtId="0" fontId="73" fillId="3" borderId="20" xfId="0" applyFont="1" applyFill="1" applyBorder="1" applyAlignment="1" applyProtection="1">
      <alignment vertical="center"/>
      <protection locked="0"/>
    </xf>
    <xf numFmtId="0" fontId="73" fillId="3" borderId="11" xfId="0" applyFont="1" applyFill="1" applyBorder="1" applyAlignment="1" applyProtection="1">
      <alignment vertical="center"/>
      <protection locked="0"/>
    </xf>
    <xf numFmtId="0" fontId="73" fillId="3" borderId="12" xfId="0" applyFont="1" applyFill="1" applyBorder="1" applyAlignment="1" applyProtection="1">
      <alignment vertical="center"/>
      <protection locked="0"/>
    </xf>
    <xf numFmtId="0" fontId="0" fillId="0" borderId="38" xfId="0" applyBorder="1" applyAlignment="1">
      <alignment horizontal="distributed" vertical="center"/>
    </xf>
    <xf numFmtId="0" fontId="0" fillId="0" borderId="38" xfId="0" applyBorder="1" applyAlignment="1">
      <alignment horizontal="center" vertical="center"/>
    </xf>
    <xf numFmtId="0" fontId="73" fillId="3" borderId="15" xfId="0" applyFont="1" applyFill="1" applyBorder="1" applyAlignment="1" applyProtection="1">
      <alignment vertical="center"/>
      <protection locked="0"/>
    </xf>
    <xf numFmtId="0" fontId="73" fillId="0" borderId="16" xfId="0" applyFont="1" applyBorder="1" applyAlignment="1" applyProtection="1">
      <alignment vertical="center"/>
      <protection locked="0"/>
    </xf>
    <xf numFmtId="0" fontId="73" fillId="0" borderId="17" xfId="0" applyFont="1" applyBorder="1" applyAlignment="1" applyProtection="1">
      <alignment vertical="center"/>
      <protection locked="0"/>
    </xf>
    <xf numFmtId="0" fontId="73" fillId="0" borderId="18" xfId="0" applyFont="1" applyBorder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locked="0"/>
    </xf>
    <xf numFmtId="0" fontId="73" fillId="0" borderId="19" xfId="0" applyFont="1" applyBorder="1" applyAlignment="1" applyProtection="1">
      <alignment vertical="center"/>
      <protection locked="0"/>
    </xf>
    <xf numFmtId="0" fontId="73" fillId="3" borderId="45" xfId="0" applyFont="1" applyFill="1" applyBorder="1" applyAlignment="1" applyProtection="1">
      <alignment vertical="center"/>
      <protection locked="0"/>
    </xf>
    <xf numFmtId="0" fontId="73" fillId="0" borderId="46" xfId="0" applyFont="1" applyBorder="1" applyAlignment="1" applyProtection="1">
      <alignment vertical="center"/>
      <protection locked="0"/>
    </xf>
    <xf numFmtId="0" fontId="73" fillId="0" borderId="47" xfId="0" applyFont="1" applyBorder="1" applyAlignment="1" applyProtection="1">
      <alignment vertical="center"/>
      <protection locked="0"/>
    </xf>
    <xf numFmtId="0" fontId="73" fillId="0" borderId="13" xfId="0" applyFont="1" applyBorder="1" applyAlignment="1" applyProtection="1">
      <alignment vertical="center"/>
      <protection locked="0"/>
    </xf>
    <xf numFmtId="0" fontId="73" fillId="0" borderId="10" xfId="0" applyFont="1" applyBorder="1" applyAlignment="1" applyProtection="1">
      <alignment vertical="center"/>
      <protection locked="0"/>
    </xf>
    <xf numFmtId="0" fontId="73" fillId="0" borderId="14" xfId="0" applyFont="1" applyBorder="1" applyAlignment="1" applyProtection="1">
      <alignment vertical="center"/>
      <protection locked="0"/>
    </xf>
    <xf numFmtId="0" fontId="73" fillId="3" borderId="34" xfId="0" applyFont="1" applyFill="1" applyBorder="1" applyAlignment="1" applyProtection="1">
      <alignment vertical="center"/>
      <protection locked="0"/>
    </xf>
    <xf numFmtId="0" fontId="73" fillId="3" borderId="44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78" fillId="3" borderId="15" xfId="0" applyFont="1" applyFill="1" applyBorder="1" applyAlignment="1" applyProtection="1">
      <alignment vertical="center" wrapText="1"/>
      <protection locked="0"/>
    </xf>
    <xf numFmtId="0" fontId="78" fillId="3" borderId="16" xfId="0" applyFont="1" applyFill="1" applyBorder="1" applyAlignment="1" applyProtection="1">
      <alignment vertical="center" wrapText="1"/>
      <protection locked="0"/>
    </xf>
    <xf numFmtId="0" fontId="78" fillId="3" borderId="17" xfId="0" applyFont="1" applyFill="1" applyBorder="1" applyAlignment="1" applyProtection="1">
      <alignment vertical="center" wrapText="1"/>
      <protection locked="0"/>
    </xf>
    <xf numFmtId="0" fontId="78" fillId="3" borderId="18" xfId="0" applyFont="1" applyFill="1" applyBorder="1" applyAlignment="1" applyProtection="1">
      <alignment vertical="center" wrapText="1"/>
      <protection locked="0"/>
    </xf>
    <xf numFmtId="0" fontId="78" fillId="3" borderId="0" xfId="0" applyFont="1" applyFill="1" applyBorder="1" applyAlignment="1" applyProtection="1">
      <alignment vertical="center" wrapText="1"/>
      <protection locked="0"/>
    </xf>
    <xf numFmtId="0" fontId="78" fillId="3" borderId="19" xfId="0" applyFont="1" applyFill="1" applyBorder="1" applyAlignment="1" applyProtection="1">
      <alignment vertical="center" wrapText="1"/>
      <protection locked="0"/>
    </xf>
    <xf numFmtId="0" fontId="78" fillId="3" borderId="13" xfId="0" applyFont="1" applyFill="1" applyBorder="1" applyAlignment="1" applyProtection="1">
      <alignment vertical="center" wrapText="1"/>
      <protection locked="0"/>
    </xf>
    <xf numFmtId="0" fontId="78" fillId="3" borderId="10" xfId="0" applyFont="1" applyFill="1" applyBorder="1" applyAlignment="1" applyProtection="1">
      <alignment vertical="center" wrapText="1"/>
      <protection locked="0"/>
    </xf>
    <xf numFmtId="0" fontId="78" fillId="3" borderId="14" xfId="0" applyFont="1" applyFill="1" applyBorder="1" applyAlignment="1" applyProtection="1">
      <alignment vertical="center" wrapText="1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44" xfId="0" applyFill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 vertical="center"/>
      <protection locked="0"/>
    </xf>
    <xf numFmtId="0" fontId="80" fillId="33" borderId="0" xfId="0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 vertical="center" shrinkToFit="1"/>
    </xf>
    <xf numFmtId="0" fontId="46" fillId="33" borderId="0" xfId="0" applyFont="1" applyFill="1" applyAlignment="1">
      <alignment vertical="center"/>
    </xf>
    <xf numFmtId="0" fontId="69" fillId="0" borderId="0" xfId="0" applyFont="1" applyAlignment="1">
      <alignment horizontal="left" wrapText="1"/>
    </xf>
    <xf numFmtId="0" fontId="68" fillId="0" borderId="48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4" fillId="0" borderId="2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77" fillId="0" borderId="11" xfId="0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64" fillId="0" borderId="52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4" fillId="0" borderId="2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5" fillId="0" borderId="15" xfId="0" applyFont="1" applyBorder="1" applyAlignment="1">
      <alignment vertical="center" shrinkToFit="1"/>
    </xf>
    <xf numFmtId="0" fontId="65" fillId="0" borderId="16" xfId="0" applyFont="1" applyBorder="1" applyAlignment="1">
      <alignment vertical="center" shrinkToFit="1"/>
    </xf>
    <xf numFmtId="0" fontId="65" fillId="0" borderId="17" xfId="0" applyFont="1" applyBorder="1" applyAlignment="1">
      <alignment vertical="center" shrinkToFit="1"/>
    </xf>
    <xf numFmtId="0" fontId="65" fillId="0" borderId="13" xfId="0" applyFont="1" applyBorder="1" applyAlignment="1">
      <alignment vertical="center" shrinkToFit="1"/>
    </xf>
    <xf numFmtId="0" fontId="65" fillId="0" borderId="10" xfId="0" applyFont="1" applyBorder="1" applyAlignment="1">
      <alignment vertical="center" shrinkToFit="1"/>
    </xf>
    <xf numFmtId="0" fontId="65" fillId="0" borderId="14" xfId="0" applyFont="1" applyBorder="1" applyAlignment="1">
      <alignment vertical="center" shrinkToFit="1"/>
    </xf>
    <xf numFmtId="0" fontId="64" fillId="0" borderId="13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64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9" fillId="0" borderId="15" xfId="0" applyFont="1" applyBorder="1" applyAlignment="1">
      <alignment vertical="center" wrapText="1"/>
    </xf>
    <xf numFmtId="0" fontId="79" fillId="0" borderId="16" xfId="0" applyFont="1" applyBorder="1" applyAlignment="1">
      <alignment vertical="center" wrapText="1"/>
    </xf>
    <xf numFmtId="0" fontId="79" fillId="0" borderId="17" xfId="0" applyFont="1" applyBorder="1" applyAlignment="1">
      <alignment vertical="center" wrapText="1"/>
    </xf>
    <xf numFmtId="0" fontId="79" fillId="0" borderId="18" xfId="0" applyFont="1" applyBorder="1" applyAlignment="1">
      <alignment vertical="center" wrapText="1"/>
    </xf>
    <xf numFmtId="0" fontId="79" fillId="0" borderId="0" xfId="0" applyFont="1" applyBorder="1" applyAlignment="1">
      <alignment vertical="center" wrapText="1"/>
    </xf>
    <xf numFmtId="0" fontId="79" fillId="0" borderId="19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4" xfId="0" applyFont="1" applyBorder="1" applyAlignment="1">
      <alignment vertical="center" wrapText="1"/>
    </xf>
    <xf numFmtId="0" fontId="77" fillId="0" borderId="29" xfId="0" applyFont="1" applyBorder="1" applyAlignment="1">
      <alignment vertical="center"/>
    </xf>
    <xf numFmtId="0" fontId="77" fillId="0" borderId="53" xfId="0" applyFont="1" applyBorder="1" applyAlignment="1">
      <alignment vertical="center"/>
    </xf>
    <xf numFmtId="0" fontId="77" fillId="0" borderId="16" xfId="0" applyFont="1" applyBorder="1" applyAlignment="1">
      <alignment vertical="center"/>
    </xf>
    <xf numFmtId="0" fontId="77" fillId="0" borderId="54" xfId="0" applyFont="1" applyBorder="1" applyAlignment="1">
      <alignment vertical="center"/>
    </xf>
    <xf numFmtId="0" fontId="64" fillId="0" borderId="17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64" fillId="0" borderId="4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1" fillId="0" borderId="5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4" fillId="0" borderId="55" xfId="0" applyFont="1" applyBorder="1" applyAlignment="1">
      <alignment horizontal="center" vertical="center" textRotation="255"/>
    </xf>
    <xf numFmtId="0" fontId="64" fillId="0" borderId="56" xfId="0" applyFont="1" applyBorder="1" applyAlignment="1">
      <alignment horizontal="center" vertical="center" textRotation="255"/>
    </xf>
    <xf numFmtId="0" fontId="64" fillId="0" borderId="57" xfId="0" applyFont="1" applyBorder="1" applyAlignment="1">
      <alignment horizontal="center" vertical="center" textRotation="255"/>
    </xf>
    <xf numFmtId="0" fontId="64" fillId="0" borderId="5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64" fillId="0" borderId="28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64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4" fillId="0" borderId="35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77" fillId="0" borderId="23" xfId="0" applyFont="1" applyBorder="1" applyAlignment="1">
      <alignment vertical="center"/>
    </xf>
    <xf numFmtId="0" fontId="77" fillId="0" borderId="61" xfId="0" applyFont="1" applyBorder="1" applyAlignment="1">
      <alignment vertical="center"/>
    </xf>
    <xf numFmtId="0" fontId="65" fillId="0" borderId="41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7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68" fillId="0" borderId="63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77" fillId="0" borderId="68" xfId="0" applyFont="1" applyBorder="1" applyAlignment="1">
      <alignment vertical="center"/>
    </xf>
    <xf numFmtId="0" fontId="77" fillId="0" borderId="30" xfId="0" applyFont="1" applyBorder="1" applyAlignment="1">
      <alignment vertical="center"/>
    </xf>
    <xf numFmtId="0" fontId="77" fillId="0" borderId="31" xfId="0" applyFont="1" applyBorder="1" applyAlignment="1">
      <alignment vertical="center"/>
    </xf>
    <xf numFmtId="0" fontId="77" fillId="0" borderId="69" xfId="0" applyFont="1" applyBorder="1" applyAlignment="1">
      <alignment vertical="center"/>
    </xf>
    <xf numFmtId="0" fontId="77" fillId="0" borderId="66" xfId="0" applyFont="1" applyBorder="1" applyAlignment="1">
      <alignment vertical="center"/>
    </xf>
    <xf numFmtId="0" fontId="77" fillId="0" borderId="70" xfId="0" applyFont="1" applyBorder="1" applyAlignment="1">
      <alignment vertical="center"/>
    </xf>
    <xf numFmtId="0" fontId="77" fillId="0" borderId="45" xfId="0" applyFont="1" applyBorder="1" applyAlignment="1">
      <alignment vertical="center"/>
    </xf>
    <xf numFmtId="0" fontId="77" fillId="0" borderId="46" xfId="0" applyFont="1" applyBorder="1" applyAlignment="1">
      <alignment vertical="center"/>
    </xf>
    <xf numFmtId="0" fontId="77" fillId="0" borderId="71" xfId="0" applyFont="1" applyBorder="1" applyAlignment="1">
      <alignment vertical="center"/>
    </xf>
    <xf numFmtId="0" fontId="77" fillId="0" borderId="18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2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7" fillId="0" borderId="7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7" fillId="0" borderId="15" xfId="0" applyFont="1" applyBorder="1" applyAlignment="1">
      <alignment vertical="center" wrapText="1" readingOrder="1"/>
    </xf>
    <xf numFmtId="0" fontId="67" fillId="0" borderId="16" xfId="0" applyFont="1" applyBorder="1" applyAlignment="1">
      <alignment vertical="center" wrapText="1" readingOrder="1"/>
    </xf>
    <xf numFmtId="0" fontId="67" fillId="0" borderId="17" xfId="0" applyFont="1" applyBorder="1" applyAlignment="1">
      <alignment vertical="center" wrapText="1" readingOrder="1"/>
    </xf>
    <xf numFmtId="0" fontId="67" fillId="0" borderId="18" xfId="0" applyFont="1" applyBorder="1" applyAlignment="1">
      <alignment vertical="center" wrapText="1" readingOrder="1"/>
    </xf>
    <xf numFmtId="0" fontId="67" fillId="0" borderId="0" xfId="0" applyFont="1" applyBorder="1" applyAlignment="1">
      <alignment vertical="center" wrapText="1" readingOrder="1"/>
    </xf>
    <xf numFmtId="0" fontId="67" fillId="0" borderId="19" xfId="0" applyFont="1" applyBorder="1" applyAlignment="1">
      <alignment vertical="center" wrapText="1" readingOrder="1"/>
    </xf>
    <xf numFmtId="0" fontId="67" fillId="0" borderId="13" xfId="0" applyFont="1" applyBorder="1" applyAlignment="1">
      <alignment vertical="center" wrapText="1" readingOrder="1"/>
    </xf>
    <xf numFmtId="0" fontId="67" fillId="0" borderId="10" xfId="0" applyFont="1" applyBorder="1" applyAlignment="1">
      <alignment vertical="center" wrapText="1" readingOrder="1"/>
    </xf>
    <xf numFmtId="0" fontId="67" fillId="0" borderId="14" xfId="0" applyFont="1" applyBorder="1" applyAlignment="1">
      <alignment vertical="center" wrapText="1" readingOrder="1"/>
    </xf>
    <xf numFmtId="0" fontId="67" fillId="0" borderId="15" xfId="0" applyFont="1" applyBorder="1" applyAlignment="1">
      <alignment horizontal="left" vertical="top"/>
    </xf>
    <xf numFmtId="0" fontId="67" fillId="0" borderId="17" xfId="0" applyFont="1" applyBorder="1" applyAlignment="1">
      <alignment horizontal="left" vertical="top"/>
    </xf>
    <xf numFmtId="0" fontId="67" fillId="0" borderId="18" xfId="0" applyFont="1" applyBorder="1" applyAlignment="1">
      <alignment horizontal="left" vertical="top"/>
    </xf>
    <xf numFmtId="0" fontId="67" fillId="0" borderId="19" xfId="0" applyFont="1" applyBorder="1" applyAlignment="1">
      <alignment horizontal="left" vertical="top"/>
    </xf>
    <xf numFmtId="0" fontId="67" fillId="0" borderId="13" xfId="0" applyFont="1" applyBorder="1" applyAlignment="1">
      <alignment horizontal="left" vertical="top"/>
    </xf>
    <xf numFmtId="0" fontId="67" fillId="0" borderId="14" xfId="0" applyFont="1" applyBorder="1" applyAlignment="1">
      <alignment horizontal="left" vertical="top"/>
    </xf>
    <xf numFmtId="0" fontId="68" fillId="0" borderId="41" xfId="0" applyFont="1" applyBorder="1" applyAlignment="1">
      <alignment horizontal="center" vertical="center" textRotation="255"/>
    </xf>
    <xf numFmtId="0" fontId="68" fillId="0" borderId="42" xfId="0" applyFont="1" applyBorder="1" applyAlignment="1">
      <alignment horizontal="center" vertical="center" textRotation="255"/>
    </xf>
    <xf numFmtId="0" fontId="68" fillId="0" borderId="43" xfId="0" applyFont="1" applyBorder="1" applyAlignment="1">
      <alignment horizontal="center" vertical="center" textRotation="255"/>
    </xf>
    <xf numFmtId="0" fontId="66" fillId="0" borderId="41" xfId="0" applyFont="1" applyBorder="1" applyAlignment="1">
      <alignment horizontal="center" vertical="center" textRotation="255"/>
    </xf>
    <xf numFmtId="0" fontId="66" fillId="0" borderId="42" xfId="0" applyFont="1" applyBorder="1" applyAlignment="1">
      <alignment horizontal="center" vertical="center" textRotation="255"/>
    </xf>
    <xf numFmtId="0" fontId="66" fillId="0" borderId="43" xfId="0" applyFont="1" applyBorder="1" applyAlignment="1">
      <alignment horizontal="center" vertical="center" textRotation="255"/>
    </xf>
    <xf numFmtId="0" fontId="0" fillId="0" borderId="22" xfId="0" applyBorder="1" applyAlignment="1">
      <alignment horizontal="distributed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77" fillId="0" borderId="0" xfId="0" applyFont="1" applyAlignment="1">
      <alignment vertical="center"/>
    </xf>
    <xf numFmtId="0" fontId="64" fillId="0" borderId="15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4" fillId="0" borderId="38" xfId="0" applyFont="1" applyBorder="1" applyAlignment="1">
      <alignment horizontal="center" vertical="center" shrinkToFit="1"/>
    </xf>
    <xf numFmtId="0" fontId="66" fillId="0" borderId="15" xfId="0" applyFont="1" applyBorder="1" applyAlignment="1">
      <alignment vertical="distributed" wrapText="1" shrinkToFit="1"/>
    </xf>
    <xf numFmtId="0" fontId="66" fillId="0" borderId="16" xfId="0" applyFont="1" applyBorder="1" applyAlignment="1">
      <alignment vertical="distributed" wrapText="1" shrinkToFit="1"/>
    </xf>
    <xf numFmtId="0" fontId="66" fillId="0" borderId="17" xfId="0" applyFont="1" applyBorder="1" applyAlignment="1">
      <alignment vertical="distributed" wrapText="1" shrinkToFit="1"/>
    </xf>
    <xf numFmtId="0" fontId="66" fillId="0" borderId="18" xfId="0" applyFont="1" applyBorder="1" applyAlignment="1">
      <alignment vertical="distributed" wrapText="1" shrinkToFit="1"/>
    </xf>
    <xf numFmtId="0" fontId="66" fillId="0" borderId="0" xfId="0" applyFont="1" applyBorder="1" applyAlignment="1">
      <alignment vertical="distributed" wrapText="1" shrinkToFit="1"/>
    </xf>
    <xf numFmtId="0" fontId="66" fillId="0" borderId="19" xfId="0" applyFont="1" applyBorder="1" applyAlignment="1">
      <alignment vertical="distributed" wrapText="1" shrinkToFit="1"/>
    </xf>
    <xf numFmtId="0" fontId="66" fillId="0" borderId="13" xfId="0" applyFont="1" applyBorder="1" applyAlignment="1">
      <alignment vertical="distributed" wrapText="1" shrinkToFit="1"/>
    </xf>
    <xf numFmtId="0" fontId="66" fillId="0" borderId="10" xfId="0" applyFont="1" applyBorder="1" applyAlignment="1">
      <alignment vertical="distributed" wrapText="1" shrinkToFit="1"/>
    </xf>
    <xf numFmtId="0" fontId="66" fillId="0" borderId="14" xfId="0" applyFont="1" applyBorder="1" applyAlignment="1">
      <alignment vertical="distributed" wrapText="1" shrinkToFit="1"/>
    </xf>
    <xf numFmtId="0" fontId="64" fillId="0" borderId="38" xfId="0" applyFont="1" applyBorder="1" applyAlignment="1">
      <alignment horizontal="center" vertical="center"/>
    </xf>
    <xf numFmtId="0" fontId="67" fillId="0" borderId="38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0" fontId="64" fillId="0" borderId="63" xfId="0" applyFont="1" applyBorder="1" applyAlignment="1">
      <alignment vertical="center" textRotation="255"/>
    </xf>
    <xf numFmtId="0" fontId="64" fillId="0" borderId="49" xfId="0" applyFont="1" applyBorder="1" applyAlignment="1">
      <alignment vertical="center" textRotation="255"/>
    </xf>
    <xf numFmtId="0" fontId="68" fillId="0" borderId="77" xfId="0" applyFont="1" applyBorder="1" applyAlignment="1">
      <alignment vertical="center" textRotation="255"/>
    </xf>
    <xf numFmtId="0" fontId="68" fillId="0" borderId="42" xfId="0" applyFont="1" applyBorder="1" applyAlignment="1">
      <alignment vertical="center" textRotation="255"/>
    </xf>
    <xf numFmtId="0" fontId="77" fillId="0" borderId="64" xfId="0" applyFont="1" applyBorder="1" applyAlignment="1">
      <alignment vertical="center"/>
    </xf>
    <xf numFmtId="0" fontId="77" fillId="0" borderId="19" xfId="0" applyFont="1" applyBorder="1" applyAlignment="1">
      <alignment vertical="center"/>
    </xf>
    <xf numFmtId="0" fontId="77" fillId="0" borderId="67" xfId="0" applyFont="1" applyBorder="1" applyAlignment="1">
      <alignment vertical="center"/>
    </xf>
    <xf numFmtId="0" fontId="65" fillId="0" borderId="68" xfId="0" applyFont="1" applyBorder="1" applyAlignment="1">
      <alignment vertical="center" shrinkToFit="1"/>
    </xf>
    <xf numFmtId="0" fontId="65" fillId="0" borderId="30" xfId="0" applyFont="1" applyBorder="1" applyAlignment="1">
      <alignment vertical="center" shrinkToFit="1"/>
    </xf>
    <xf numFmtId="0" fontId="65" fillId="0" borderId="64" xfId="0" applyFont="1" applyBorder="1" applyAlignment="1">
      <alignment vertical="center" shrinkToFit="1"/>
    </xf>
    <xf numFmtId="0" fontId="79" fillId="0" borderId="68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69" xfId="0" applyFont="1" applyBorder="1" applyAlignment="1">
      <alignment horizontal="center" vertical="center"/>
    </xf>
    <xf numFmtId="0" fontId="79" fillId="0" borderId="66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77" fillId="0" borderId="45" xfId="0" applyFont="1" applyBorder="1" applyAlignment="1">
      <alignment vertical="center" wrapText="1"/>
    </xf>
    <xf numFmtId="0" fontId="77" fillId="0" borderId="46" xfId="0" applyFont="1" applyBorder="1" applyAlignment="1">
      <alignment vertical="center" wrapText="1"/>
    </xf>
    <xf numFmtId="0" fontId="77" fillId="0" borderId="47" xfId="0" applyFont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77" fillId="0" borderId="14" xfId="0" applyFont="1" applyBorder="1" applyAlignment="1">
      <alignment vertical="center" wrapText="1"/>
    </xf>
    <xf numFmtId="0" fontId="68" fillId="0" borderId="41" xfId="0" applyFont="1" applyBorder="1" applyAlignment="1">
      <alignment vertical="center" textRotation="255" shrinkToFit="1"/>
    </xf>
    <xf numFmtId="0" fontId="68" fillId="0" borderId="42" xfId="0" applyFont="1" applyBorder="1" applyAlignment="1">
      <alignment vertical="center" textRotation="255" shrinkToFit="1"/>
    </xf>
    <xf numFmtId="0" fontId="65" fillId="0" borderId="0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79" fillId="0" borderId="45" xfId="0" applyFont="1" applyBorder="1" applyAlignment="1">
      <alignment horizontal="left" vertical="center" textRotation="91"/>
    </xf>
    <xf numFmtId="0" fontId="79" fillId="0" borderId="46" xfId="0" applyFont="1" applyBorder="1" applyAlignment="1">
      <alignment horizontal="left" vertical="center" textRotation="91"/>
    </xf>
    <xf numFmtId="0" fontId="79" fillId="0" borderId="47" xfId="0" applyFont="1" applyBorder="1" applyAlignment="1">
      <alignment horizontal="left" vertical="center" textRotation="91"/>
    </xf>
    <xf numFmtId="0" fontId="79" fillId="0" borderId="18" xfId="0" applyFont="1" applyBorder="1" applyAlignment="1">
      <alignment horizontal="left" vertical="center" textRotation="91"/>
    </xf>
    <xf numFmtId="0" fontId="79" fillId="0" borderId="0" xfId="0" applyFont="1" applyBorder="1" applyAlignment="1">
      <alignment horizontal="left" vertical="center" textRotation="91"/>
    </xf>
    <xf numFmtId="0" fontId="79" fillId="0" borderId="19" xfId="0" applyFont="1" applyBorder="1" applyAlignment="1">
      <alignment horizontal="left" vertical="center" textRotation="91"/>
    </xf>
    <xf numFmtId="0" fontId="79" fillId="0" borderId="45" xfId="0" applyFont="1" applyBorder="1" applyAlignment="1">
      <alignment horizontal="center" vertical="center" shrinkToFit="1"/>
    </xf>
    <xf numFmtId="0" fontId="79" fillId="0" borderId="46" xfId="0" applyFont="1" applyBorder="1" applyAlignment="1">
      <alignment horizontal="center" vertical="center" shrinkToFit="1"/>
    </xf>
    <xf numFmtId="0" fontId="79" fillId="0" borderId="13" xfId="0" applyFont="1" applyBorder="1" applyAlignment="1">
      <alignment horizontal="center" vertical="center" shrinkToFit="1"/>
    </xf>
    <xf numFmtId="0" fontId="79" fillId="0" borderId="10" xfId="0" applyFont="1" applyBorder="1" applyAlignment="1">
      <alignment horizontal="center" vertical="center" shrinkToFit="1"/>
    </xf>
    <xf numFmtId="0" fontId="65" fillId="0" borderId="46" xfId="0" applyFont="1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0" fillId="0" borderId="71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72" xfId="0" applyBorder="1" applyAlignment="1">
      <alignment horizontal="right" vertical="center" shrinkToFit="1"/>
    </xf>
    <xf numFmtId="0" fontId="77" fillId="0" borderId="34" xfId="0" applyFont="1" applyBorder="1" applyAlignment="1">
      <alignment vertical="center"/>
    </xf>
    <xf numFmtId="0" fontId="77" fillId="0" borderId="44" xfId="0" applyFont="1" applyBorder="1" applyAlignment="1">
      <alignment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64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4" fillId="0" borderId="11" xfId="0" applyFont="1" applyBorder="1" applyAlignment="1">
      <alignment horizontal="distributed" vertical="center"/>
    </xf>
    <xf numFmtId="0" fontId="64" fillId="0" borderId="12" xfId="0" applyFont="1" applyBorder="1" applyAlignment="1">
      <alignment horizontal="distributed" vertical="center"/>
    </xf>
    <xf numFmtId="0" fontId="65" fillId="0" borderId="38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distributed" wrapText="1" shrinkToFit="1"/>
    </xf>
    <xf numFmtId="0" fontId="3" fillId="0" borderId="16" xfId="0" applyFont="1" applyBorder="1" applyAlignment="1">
      <alignment horizontal="center" vertical="distributed" wrapText="1" shrinkToFit="1"/>
    </xf>
    <xf numFmtId="0" fontId="3" fillId="0" borderId="78" xfId="0" applyFont="1" applyBorder="1" applyAlignment="1">
      <alignment horizontal="center" vertical="distributed" wrapText="1" shrinkToFit="1"/>
    </xf>
    <xf numFmtId="0" fontId="3" fillId="0" borderId="79" xfId="0" applyFont="1" applyBorder="1" applyAlignment="1">
      <alignment horizontal="center" vertical="distributed" wrapText="1" shrinkToFit="1"/>
    </xf>
    <xf numFmtId="0" fontId="3" fillId="0" borderId="80" xfId="0" applyFont="1" applyBorder="1" applyAlignment="1">
      <alignment horizontal="left" shrinkToFit="1"/>
    </xf>
    <xf numFmtId="0" fontId="3" fillId="0" borderId="81" xfId="0" applyFont="1" applyBorder="1" applyAlignment="1">
      <alignment horizontal="left" shrinkToFit="1"/>
    </xf>
    <xf numFmtId="0" fontId="82" fillId="0" borderId="0" xfId="0" applyFont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Alignment="1">
      <alignment horizontal="distributed" vertical="center"/>
    </xf>
    <xf numFmtId="0" fontId="64" fillId="0" borderId="0" xfId="0" applyFont="1" applyAlignment="1">
      <alignment horizontal="distributed" vertical="center" shrinkToFit="1"/>
    </xf>
    <xf numFmtId="0" fontId="64" fillId="0" borderId="10" xfId="0" applyFont="1" applyBorder="1" applyAlignment="1">
      <alignment horizontal="distributed" vertical="center" shrinkToFit="1"/>
    </xf>
    <xf numFmtId="0" fontId="7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4" fillId="0" borderId="11" xfId="0" applyFont="1" applyBorder="1" applyAlignment="1">
      <alignment vertical="center" shrinkToFit="1"/>
    </xf>
    <xf numFmtId="0" fontId="64" fillId="0" borderId="17" xfId="0" applyFont="1" applyBorder="1" applyAlignment="1">
      <alignment vertical="center" shrinkToFit="1"/>
    </xf>
    <xf numFmtId="0" fontId="67" fillId="0" borderId="66" xfId="0" applyFont="1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64" fillId="0" borderId="41" xfId="0" applyFont="1" applyBorder="1" applyAlignment="1">
      <alignment horizontal="center" vertical="center" textRotation="255"/>
    </xf>
    <xf numFmtId="0" fontId="64" fillId="0" borderId="42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4" fillId="0" borderId="16" xfId="0" applyFont="1" applyBorder="1" applyAlignment="1">
      <alignment horizontal="center" vertical="top"/>
    </xf>
    <xf numFmtId="0" fontId="81" fillId="0" borderId="16" xfId="0" applyFont="1" applyBorder="1" applyAlignment="1">
      <alignment horizontal="center" vertical="top"/>
    </xf>
    <xf numFmtId="0" fontId="81" fillId="0" borderId="17" xfId="0" applyFont="1" applyBorder="1" applyAlignment="1">
      <alignment horizontal="center" vertical="top"/>
    </xf>
    <xf numFmtId="0" fontId="81" fillId="0" borderId="0" xfId="0" applyFont="1" applyAlignment="1">
      <alignment horizontal="center" vertical="top"/>
    </xf>
    <xf numFmtId="0" fontId="81" fillId="0" borderId="19" xfId="0" applyFont="1" applyBorder="1" applyAlignment="1">
      <alignment horizontal="center" vertical="top"/>
    </xf>
    <xf numFmtId="0" fontId="81" fillId="0" borderId="10" xfId="0" applyFont="1" applyBorder="1" applyAlignment="1">
      <alignment horizontal="center" vertical="top"/>
    </xf>
    <xf numFmtId="0" fontId="81" fillId="0" borderId="14" xfId="0" applyFont="1" applyBorder="1" applyAlignment="1">
      <alignment horizontal="center" vertical="top"/>
    </xf>
    <xf numFmtId="0" fontId="68" fillId="0" borderId="0" xfId="0" applyFont="1" applyAlignment="1">
      <alignment horizontal="distributed"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65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5105400" cy="514350"/>
    <xdr:sp>
      <xdr:nvSpPr>
        <xdr:cNvPr id="1" name="正方形/長方形 1"/>
        <xdr:cNvSpPr>
          <a:spLocks/>
        </xdr:cNvSpPr>
      </xdr:nvSpPr>
      <xdr:spPr>
        <a:xfrm>
          <a:off x="0" y="38100"/>
          <a:ext cx="51054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500" b="1" i="0" u="none" baseline="0">
              <a:solidFill>
                <a:srgbClr val="003366"/>
              </a:solidFill>
            </a:rPr>
            <a:t>「三芳町町税等口座申込入力」シート</a:t>
          </a:r>
        </a:p>
      </xdr:txBody>
    </xdr:sp>
    <xdr:clientData/>
  </xdr:oneCellAnchor>
  <xdr:twoCellAnchor>
    <xdr:from>
      <xdr:col>2</xdr:col>
      <xdr:colOff>266700</xdr:colOff>
      <xdr:row>54</xdr:row>
      <xdr:rowOff>38100</xdr:rowOff>
    </xdr:from>
    <xdr:to>
      <xdr:col>2</xdr:col>
      <xdr:colOff>552450</xdr:colOff>
      <xdr:row>54</xdr:row>
      <xdr:rowOff>171450</xdr:rowOff>
    </xdr:to>
    <xdr:sp>
      <xdr:nvSpPr>
        <xdr:cNvPr id="2" name="屈折矢印 2"/>
        <xdr:cNvSpPr>
          <a:spLocks/>
        </xdr:cNvSpPr>
      </xdr:nvSpPr>
      <xdr:spPr>
        <a:xfrm rot="10800000">
          <a:off x="1123950" y="10934700"/>
          <a:ext cx="285750" cy="133350"/>
        </a:xfrm>
        <a:custGeom>
          <a:pathLst>
            <a:path h="133349" w="323850">
              <a:moveTo>
                <a:pt x="0" y="100012"/>
              </a:moveTo>
              <a:lnTo>
                <a:pt x="273844" y="100012"/>
              </a:lnTo>
              <a:lnTo>
                <a:pt x="273844" y="33337"/>
              </a:lnTo>
              <a:lnTo>
                <a:pt x="257176" y="33337"/>
              </a:lnTo>
              <a:lnTo>
                <a:pt x="290513" y="0"/>
              </a:lnTo>
              <a:lnTo>
                <a:pt x="323850" y="33337"/>
              </a:lnTo>
              <a:lnTo>
                <a:pt x="307181" y="33337"/>
              </a:lnTo>
              <a:lnTo>
                <a:pt x="307181" y="133349"/>
              </a:lnTo>
              <a:lnTo>
                <a:pt x="0" y="133349"/>
              </a:lnTo>
              <a:lnTo>
                <a:pt x="0" y="100012"/>
              </a:lnTo>
              <a:close/>
            </a:path>
          </a:pathLst>
        </a:cu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7</xdr:row>
      <xdr:rowOff>190500</xdr:rowOff>
    </xdr:from>
    <xdr:to>
      <xdr:col>18</xdr:col>
      <xdr:colOff>104775</xdr:colOff>
      <xdr:row>23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372100" y="1524000"/>
          <a:ext cx="3086100" cy="31718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使用方法</a:t>
          </a: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①「三芳町町税等口座申込入力」シートのピンクの部分に必要事項を入力してください。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②入力が終わりましたら、入力シートのタブのとなりにある金融機関保管、三芳町保管、お客様控のシートを１枚ずつ印刷して下さい。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③印刷した３枚に、通帳届出印を押印し、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、お申し込み下さい。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ゆうちょ銀行の口座を利用される場合、本エクセルで作成した口座振替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依頼書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は、ご利用になれません。</a:t>
          </a:r>
        </a:p>
      </xdr:txBody>
    </xdr:sp>
    <xdr:clientData/>
  </xdr:twoCellAnchor>
  <xdr:twoCellAnchor>
    <xdr:from>
      <xdr:col>11</xdr:col>
      <xdr:colOff>95250</xdr:colOff>
      <xdr:row>0</xdr:row>
      <xdr:rowOff>152400</xdr:rowOff>
    </xdr:from>
    <xdr:to>
      <xdr:col>15</xdr:col>
      <xdr:colOff>352425</xdr:colOff>
      <xdr:row>4</xdr:row>
      <xdr:rowOff>9525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238750" y="152400"/>
          <a:ext cx="1666875" cy="61912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入力見本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5143500" cy="514350"/>
    <xdr:sp>
      <xdr:nvSpPr>
        <xdr:cNvPr id="1" name="正方形/長方形 2"/>
        <xdr:cNvSpPr>
          <a:spLocks/>
        </xdr:cNvSpPr>
      </xdr:nvSpPr>
      <xdr:spPr>
        <a:xfrm>
          <a:off x="0" y="38100"/>
          <a:ext cx="5143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500" b="1" i="0" u="none" baseline="0">
              <a:solidFill>
                <a:srgbClr val="003366"/>
              </a:solidFill>
            </a:rPr>
            <a:t>「三芳町町税等口座申込入力」シート</a:t>
          </a:r>
        </a:p>
      </xdr:txBody>
    </xdr:sp>
    <xdr:clientData/>
  </xdr:oneCellAnchor>
  <xdr:twoCellAnchor>
    <xdr:from>
      <xdr:col>2</xdr:col>
      <xdr:colOff>266700</xdr:colOff>
      <xdr:row>54</xdr:row>
      <xdr:rowOff>38100</xdr:rowOff>
    </xdr:from>
    <xdr:to>
      <xdr:col>2</xdr:col>
      <xdr:colOff>561975</xdr:colOff>
      <xdr:row>54</xdr:row>
      <xdr:rowOff>171450</xdr:rowOff>
    </xdr:to>
    <xdr:sp>
      <xdr:nvSpPr>
        <xdr:cNvPr id="2" name="屈折矢印 4"/>
        <xdr:cNvSpPr>
          <a:spLocks/>
        </xdr:cNvSpPr>
      </xdr:nvSpPr>
      <xdr:spPr>
        <a:xfrm rot="10800000">
          <a:off x="1133475" y="10915650"/>
          <a:ext cx="285750" cy="133350"/>
        </a:xfrm>
        <a:custGeom>
          <a:pathLst>
            <a:path h="133349" w="323850">
              <a:moveTo>
                <a:pt x="0" y="100012"/>
              </a:moveTo>
              <a:lnTo>
                <a:pt x="273844" y="100012"/>
              </a:lnTo>
              <a:lnTo>
                <a:pt x="273844" y="33337"/>
              </a:lnTo>
              <a:lnTo>
                <a:pt x="257176" y="33337"/>
              </a:lnTo>
              <a:lnTo>
                <a:pt x="290513" y="0"/>
              </a:lnTo>
              <a:lnTo>
                <a:pt x="323850" y="33337"/>
              </a:lnTo>
              <a:lnTo>
                <a:pt x="307181" y="33337"/>
              </a:lnTo>
              <a:lnTo>
                <a:pt x="307181" y="133349"/>
              </a:lnTo>
              <a:lnTo>
                <a:pt x="0" y="133349"/>
              </a:lnTo>
              <a:lnTo>
                <a:pt x="0" y="100012"/>
              </a:lnTo>
              <a:close/>
            </a:path>
          </a:pathLst>
        </a:cu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228600</xdr:colOff>
      <xdr:row>7</xdr:row>
      <xdr:rowOff>190500</xdr:rowOff>
    </xdr:from>
    <xdr:to>
      <xdr:col>18</xdr:col>
      <xdr:colOff>114300</xdr:colOff>
      <xdr:row>23</xdr:row>
      <xdr:rowOff>161925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410200" y="1524000"/>
          <a:ext cx="3124200" cy="31718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使用方法</a:t>
          </a:r>
          <a:r>
            <a:rPr lang="en-US" cap="none" sz="14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①「三芳町町税等口座申込入力」シートのピンクの部分に必要事項を入力してください。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②入力が終わりましたら、入力シートのタブのとなりにある金融機関保管、三芳町保管、お客様控のシートを１枚ずつ印刷して下さい。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③印刷した３枚に、通帳届出印を押印し、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、お申し込み下さい。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ゆうちょ銀行の口座を利用される場合、本エクセルで作成した口座振替依頼書は、ご利用になれません。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152400</xdr:colOff>
      <xdr:row>0</xdr:row>
      <xdr:rowOff>0</xdr:rowOff>
    </xdr:from>
    <xdr:to>
      <xdr:col>31</xdr:col>
      <xdr:colOff>47625</xdr:colOff>
      <xdr:row>1</xdr:row>
      <xdr:rowOff>257175</xdr:rowOff>
    </xdr:to>
    <xdr:sp>
      <xdr:nvSpPr>
        <xdr:cNvPr id="1" name="大かっこ 1"/>
        <xdr:cNvSpPr>
          <a:spLocks/>
        </xdr:cNvSpPr>
      </xdr:nvSpPr>
      <xdr:spPr>
        <a:xfrm>
          <a:off x="5334000" y="0"/>
          <a:ext cx="895350" cy="4191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152400</xdr:colOff>
      <xdr:row>0</xdr:row>
      <xdr:rowOff>0</xdr:rowOff>
    </xdr:from>
    <xdr:to>
      <xdr:col>31</xdr:col>
      <xdr:colOff>47625</xdr:colOff>
      <xdr:row>1</xdr:row>
      <xdr:rowOff>257175</xdr:rowOff>
    </xdr:to>
    <xdr:sp>
      <xdr:nvSpPr>
        <xdr:cNvPr id="1" name="大かっこ 3"/>
        <xdr:cNvSpPr>
          <a:spLocks/>
        </xdr:cNvSpPr>
      </xdr:nvSpPr>
      <xdr:spPr>
        <a:xfrm>
          <a:off x="5372100" y="0"/>
          <a:ext cx="895350" cy="4191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62"/>
  <sheetViews>
    <sheetView showGridLines="0" showRowColHeaders="0" zoomScalePageLayoutView="0" workbookViewId="0" topLeftCell="A1">
      <selection activeCell="D8" sqref="D8"/>
    </sheetView>
  </sheetViews>
  <sheetFormatPr defaultColWidth="9.140625" defaultRowHeight="15"/>
  <cols>
    <col min="1" max="1" width="3.8515625" style="79" customWidth="1"/>
    <col min="2" max="5" width="9.00390625" style="79" customWidth="1"/>
    <col min="6" max="6" width="8.140625" style="79" customWidth="1"/>
    <col min="7" max="7" width="4.8515625" style="79" customWidth="1"/>
    <col min="8" max="8" width="8.421875" style="79" customWidth="1"/>
    <col min="9" max="15" width="5.28125" style="79" customWidth="1"/>
    <col min="16" max="16384" width="9.00390625" style="79" customWidth="1"/>
  </cols>
  <sheetData>
    <row r="1" ht="15" customHeight="1"/>
    <row r="2" ht="15" customHeight="1"/>
    <row r="3" ht="15" customHeight="1"/>
    <row r="4" ht="15" customHeight="1"/>
    <row r="5" ht="15" customHeight="1">
      <c r="B5" s="80" t="s">
        <v>79</v>
      </c>
    </row>
    <row r="6" ht="15" customHeight="1"/>
    <row r="7" spans="2:9" ht="15" customHeight="1">
      <c r="B7" s="80" t="s">
        <v>80</v>
      </c>
      <c r="C7" s="81" t="s">
        <v>133</v>
      </c>
      <c r="D7" s="82">
        <v>3</v>
      </c>
      <c r="E7" s="80" t="s">
        <v>9</v>
      </c>
      <c r="F7" s="82">
        <v>1</v>
      </c>
      <c r="G7" s="80" t="s">
        <v>10</v>
      </c>
      <c r="H7" s="82">
        <v>23</v>
      </c>
      <c r="I7" s="80" t="s">
        <v>11</v>
      </c>
    </row>
    <row r="8" ht="15" customHeight="1"/>
    <row r="9" spans="2:10" ht="15" customHeight="1">
      <c r="B9" s="80" t="s">
        <v>14</v>
      </c>
      <c r="D9" s="128" t="s">
        <v>124</v>
      </c>
      <c r="E9" s="129"/>
      <c r="F9" s="129"/>
      <c r="G9" s="129"/>
      <c r="H9" s="129"/>
      <c r="I9" s="129"/>
      <c r="J9" s="130"/>
    </row>
    <row r="10" spans="4:10" ht="15" customHeight="1">
      <c r="D10" s="131"/>
      <c r="E10" s="137"/>
      <c r="F10" s="137"/>
      <c r="G10" s="137"/>
      <c r="H10" s="137"/>
      <c r="I10" s="137"/>
      <c r="J10" s="133"/>
    </row>
    <row r="11" spans="4:10" ht="15" customHeight="1">
      <c r="D11" s="138" t="s">
        <v>123</v>
      </c>
      <c r="E11" s="139"/>
      <c r="F11" s="139"/>
      <c r="G11" s="139"/>
      <c r="H11" s="139"/>
      <c r="I11" s="139"/>
      <c r="J11" s="140"/>
    </row>
    <row r="12" spans="4:10" ht="15" customHeight="1">
      <c r="D12" s="134"/>
      <c r="E12" s="135"/>
      <c r="F12" s="135"/>
      <c r="G12" s="135"/>
      <c r="H12" s="135"/>
      <c r="I12" s="135"/>
      <c r="J12" s="136"/>
    </row>
    <row r="13" ht="15" customHeight="1"/>
    <row r="14" spans="2:10" ht="27" customHeight="1">
      <c r="B14" s="80" t="s">
        <v>15</v>
      </c>
      <c r="D14" s="83" t="s">
        <v>54</v>
      </c>
      <c r="E14" s="141" t="s">
        <v>127</v>
      </c>
      <c r="F14" s="141"/>
      <c r="G14" s="141"/>
      <c r="H14" s="141"/>
      <c r="I14" s="141"/>
      <c r="J14" s="142"/>
    </row>
    <row r="15" spans="4:10" ht="15" customHeight="1">
      <c r="D15" s="120" t="s">
        <v>117</v>
      </c>
      <c r="E15" s="121"/>
      <c r="F15" s="121"/>
      <c r="G15" s="121"/>
      <c r="H15" s="121"/>
      <c r="I15" s="121"/>
      <c r="J15" s="122"/>
    </row>
    <row r="16" spans="4:10" ht="15" customHeight="1">
      <c r="D16" s="120"/>
      <c r="E16" s="121"/>
      <c r="F16" s="121"/>
      <c r="G16" s="121"/>
      <c r="H16" s="121"/>
      <c r="I16" s="121"/>
      <c r="J16" s="122"/>
    </row>
    <row r="17" spans="4:10" ht="15" customHeight="1">
      <c r="D17" s="120"/>
      <c r="E17" s="121"/>
      <c r="F17" s="121"/>
      <c r="G17" s="121"/>
      <c r="H17" s="121"/>
      <c r="I17" s="121"/>
      <c r="J17" s="122"/>
    </row>
    <row r="18" spans="4:10" ht="15" customHeight="1">
      <c r="D18" s="123"/>
      <c r="E18" s="124"/>
      <c r="F18" s="124"/>
      <c r="G18" s="124"/>
      <c r="H18" s="124"/>
      <c r="I18" s="124"/>
      <c r="J18" s="125"/>
    </row>
    <row r="19" ht="15" customHeight="1"/>
    <row r="20" ht="15" customHeight="1">
      <c r="B20" s="80" t="s">
        <v>82</v>
      </c>
    </row>
    <row r="21" ht="15" customHeight="1"/>
    <row r="22" spans="3:10" ht="15" customHeight="1">
      <c r="C22" s="105" t="s">
        <v>88</v>
      </c>
      <c r="D22" s="128" t="s">
        <v>115</v>
      </c>
      <c r="E22" s="129"/>
      <c r="F22" s="129"/>
      <c r="G22" s="130"/>
      <c r="H22" s="143" t="s">
        <v>114</v>
      </c>
      <c r="I22" s="144"/>
      <c r="J22" s="144"/>
    </row>
    <row r="23" spans="3:10" ht="15" customHeight="1">
      <c r="C23" s="106"/>
      <c r="D23" s="131"/>
      <c r="E23" s="132"/>
      <c r="F23" s="132"/>
      <c r="G23" s="133"/>
      <c r="H23" s="144"/>
      <c r="I23" s="144"/>
      <c r="J23" s="144"/>
    </row>
    <row r="24" spans="3:10" ht="15" customHeight="1">
      <c r="C24" s="106"/>
      <c r="D24" s="131"/>
      <c r="E24" s="132"/>
      <c r="F24" s="132"/>
      <c r="G24" s="133"/>
      <c r="H24" s="144"/>
      <c r="I24" s="144"/>
      <c r="J24" s="144"/>
    </row>
    <row r="25" spans="3:10" ht="15" customHeight="1">
      <c r="C25" s="107"/>
      <c r="D25" s="134"/>
      <c r="E25" s="135"/>
      <c r="F25" s="135"/>
      <c r="G25" s="136"/>
      <c r="H25" s="144"/>
      <c r="I25" s="144"/>
      <c r="J25" s="144"/>
    </row>
    <row r="26" ht="15" customHeight="1"/>
    <row r="27" spans="3:7" ht="15" customHeight="1">
      <c r="C27" s="105" t="s">
        <v>89</v>
      </c>
      <c r="D27" s="128" t="s">
        <v>116</v>
      </c>
      <c r="E27" s="129"/>
      <c r="F27" s="129"/>
      <c r="G27" s="130"/>
    </row>
    <row r="28" spans="3:8" ht="15" customHeight="1">
      <c r="C28" s="106"/>
      <c r="D28" s="131"/>
      <c r="E28" s="132"/>
      <c r="F28" s="132"/>
      <c r="G28" s="133"/>
      <c r="H28" s="79" t="s">
        <v>83</v>
      </c>
    </row>
    <row r="29" spans="3:7" ht="15" customHeight="1">
      <c r="C29" s="106"/>
      <c r="D29" s="131"/>
      <c r="E29" s="132"/>
      <c r="F29" s="132"/>
      <c r="G29" s="133"/>
    </row>
    <row r="30" spans="3:8" ht="15" customHeight="1">
      <c r="C30" s="107"/>
      <c r="D30" s="134"/>
      <c r="E30" s="135"/>
      <c r="F30" s="135"/>
      <c r="G30" s="136"/>
      <c r="H30" s="79" t="s">
        <v>84</v>
      </c>
    </row>
    <row r="31" spans="4:7" ht="15" customHeight="1">
      <c r="D31" s="84"/>
      <c r="E31" s="84"/>
      <c r="F31" s="84"/>
      <c r="G31" s="84"/>
    </row>
    <row r="32" spans="7:15" ht="15" customHeight="1">
      <c r="G32" s="85"/>
      <c r="I32" s="86"/>
      <c r="J32" s="86"/>
      <c r="K32" s="86"/>
      <c r="L32" s="86"/>
      <c r="M32" s="86"/>
      <c r="N32" s="86"/>
      <c r="O32" s="86"/>
    </row>
    <row r="33" spans="3:15" ht="15" customHeight="1">
      <c r="C33" s="105" t="s">
        <v>90</v>
      </c>
      <c r="D33" s="79" t="s">
        <v>85</v>
      </c>
      <c r="F33" s="87">
        <v>1</v>
      </c>
      <c r="G33" s="49" t="s">
        <v>91</v>
      </c>
      <c r="I33" s="86"/>
      <c r="J33" s="86"/>
      <c r="K33" s="86"/>
      <c r="L33" s="86"/>
      <c r="M33" s="86"/>
      <c r="N33" s="86"/>
      <c r="O33" s="86"/>
    </row>
    <row r="34" spans="3:15" ht="15" customHeight="1">
      <c r="C34" s="106"/>
      <c r="D34" s="79" t="s">
        <v>86</v>
      </c>
      <c r="F34" s="88" t="s">
        <v>92</v>
      </c>
      <c r="I34" s="108"/>
      <c r="J34" s="109"/>
      <c r="K34" s="109"/>
      <c r="L34" s="109"/>
      <c r="M34" s="109"/>
      <c r="N34" s="109"/>
      <c r="O34" s="110"/>
    </row>
    <row r="35" spans="3:15" ht="15" customHeight="1">
      <c r="C35" s="107"/>
      <c r="D35" s="79" t="s">
        <v>87</v>
      </c>
      <c r="I35" s="110"/>
      <c r="J35" s="110"/>
      <c r="K35" s="110"/>
      <c r="L35" s="110"/>
      <c r="M35" s="110"/>
      <c r="N35" s="110"/>
      <c r="O35" s="110"/>
    </row>
    <row r="36" spans="9:15" ht="15" customHeight="1">
      <c r="I36" s="89"/>
      <c r="J36" s="89"/>
      <c r="K36" s="89"/>
      <c r="L36" s="89"/>
      <c r="M36" s="89"/>
      <c r="N36" s="89"/>
      <c r="O36" s="89"/>
    </row>
    <row r="37" spans="3:15" ht="31.5" customHeight="1">
      <c r="C37" s="79" t="s">
        <v>93</v>
      </c>
      <c r="E37" s="100">
        <v>1234567</v>
      </c>
      <c r="F37" s="101"/>
      <c r="G37" s="103"/>
      <c r="I37" s="90" t="str">
        <f>IF(E37="","",IF(LEN(INT(E37))&gt;6,MID(E37,LEN(E37)-6,1),0))</f>
        <v>1</v>
      </c>
      <c r="J37" s="90" t="str">
        <f>IF(E37="","",IF(LEN(INT(E37))&gt;5,MID(E37,LEN(E37)-5,1),0))</f>
        <v>2</v>
      </c>
      <c r="K37" s="90" t="str">
        <f>IF(E37="","",IF(LEN(INT(E37))&gt;4,MID(E37,LEN(E37)-4,1),0))</f>
        <v>3</v>
      </c>
      <c r="L37" s="90" t="str">
        <f>IF(E37="","",IF(LEN(INT(E37))&gt;3,MID(E37,LEN(E37)-3,1),0))</f>
        <v>4</v>
      </c>
      <c r="M37" s="90" t="str">
        <f>IF(E37="","",IF(LEN(INT(E37))&gt;2,MID(E37,LEN(E37)-2,1),0))</f>
        <v>5</v>
      </c>
      <c r="N37" s="90" t="str">
        <f>IF(E37="","",IF(LEN(INT(E37))&gt;1,MID(E37,LEN(E37)-1,1),0))</f>
        <v>6</v>
      </c>
      <c r="O37" s="90" t="str">
        <f>IF(E37="","",IF(LEN(INT(E37))&gt;0,MID(E37,LEN(E37)-0,1),0))</f>
        <v>7</v>
      </c>
    </row>
    <row r="38" ht="15" customHeight="1"/>
    <row r="39" ht="15" customHeight="1"/>
    <row r="40" spans="2:10" ht="15" customHeight="1">
      <c r="B40" s="80" t="s">
        <v>94</v>
      </c>
      <c r="D40" s="111" t="s">
        <v>125</v>
      </c>
      <c r="E40" s="112"/>
      <c r="F40" s="112"/>
      <c r="G40" s="112"/>
      <c r="H40" s="112"/>
      <c r="I40" s="112"/>
      <c r="J40" s="113"/>
    </row>
    <row r="41" spans="4:10" ht="15" customHeight="1">
      <c r="D41" s="114"/>
      <c r="E41" s="115"/>
      <c r="F41" s="115"/>
      <c r="G41" s="115"/>
      <c r="H41" s="115"/>
      <c r="I41" s="115"/>
      <c r="J41" s="116"/>
    </row>
    <row r="42" spans="4:10" ht="15" customHeight="1">
      <c r="D42" s="117"/>
      <c r="E42" s="118"/>
      <c r="F42" s="118"/>
      <c r="G42" s="118"/>
      <c r="H42" s="118"/>
      <c r="I42" s="118"/>
      <c r="J42" s="119"/>
    </row>
    <row r="43" ht="15" customHeight="1"/>
    <row r="44" spans="2:10" ht="27" customHeight="1">
      <c r="B44" s="80" t="s">
        <v>95</v>
      </c>
      <c r="D44" s="83" t="s">
        <v>54</v>
      </c>
      <c r="E44" s="126" t="s">
        <v>127</v>
      </c>
      <c r="F44" s="126"/>
      <c r="G44" s="126"/>
      <c r="H44" s="126"/>
      <c r="I44" s="126"/>
      <c r="J44" s="127"/>
    </row>
    <row r="45" spans="4:10" ht="15" customHeight="1">
      <c r="D45" s="120" t="s">
        <v>117</v>
      </c>
      <c r="E45" s="121"/>
      <c r="F45" s="121"/>
      <c r="G45" s="121"/>
      <c r="H45" s="121"/>
      <c r="I45" s="121"/>
      <c r="J45" s="122"/>
    </row>
    <row r="46" spans="4:10" ht="15" customHeight="1">
      <c r="D46" s="120"/>
      <c r="E46" s="121"/>
      <c r="F46" s="121"/>
      <c r="G46" s="121"/>
      <c r="H46" s="121"/>
      <c r="I46" s="121"/>
      <c r="J46" s="122"/>
    </row>
    <row r="47" spans="4:10" ht="15" customHeight="1">
      <c r="D47" s="120"/>
      <c r="E47" s="121"/>
      <c r="F47" s="121"/>
      <c r="G47" s="121"/>
      <c r="H47" s="121"/>
      <c r="I47" s="121"/>
      <c r="J47" s="122"/>
    </row>
    <row r="48" spans="4:10" ht="15" customHeight="1">
      <c r="D48" s="123"/>
      <c r="E48" s="124"/>
      <c r="F48" s="124"/>
      <c r="G48" s="124"/>
      <c r="H48" s="124"/>
      <c r="I48" s="124"/>
      <c r="J48" s="125"/>
    </row>
    <row r="50" spans="2:10" ht="17.25">
      <c r="B50" s="80" t="s">
        <v>97</v>
      </c>
      <c r="C50" s="79" t="s">
        <v>98</v>
      </c>
      <c r="D50" s="100" t="s">
        <v>118</v>
      </c>
      <c r="E50" s="101"/>
      <c r="F50" s="101"/>
      <c r="G50" s="101"/>
      <c r="H50" s="101"/>
      <c r="I50" s="101"/>
      <c r="J50" s="103"/>
    </row>
    <row r="52" spans="3:10" ht="18" customHeight="1">
      <c r="C52" s="79" t="s">
        <v>99</v>
      </c>
      <c r="D52" s="100" t="s">
        <v>126</v>
      </c>
      <c r="E52" s="101"/>
      <c r="F52" s="101"/>
      <c r="G52" s="101"/>
      <c r="H52" s="101"/>
      <c r="I52" s="101"/>
      <c r="J52" s="103"/>
    </row>
    <row r="54" ht="17.25">
      <c r="B54" s="80" t="s">
        <v>96</v>
      </c>
    </row>
    <row r="55" spans="4:14" ht="13.5">
      <c r="D55" s="79" t="s">
        <v>100</v>
      </c>
      <c r="K55" s="104" t="s">
        <v>110</v>
      </c>
      <c r="L55" s="104"/>
      <c r="M55" s="104"/>
      <c r="N55" s="104"/>
    </row>
    <row r="56" spans="3:14" ht="21" customHeight="1">
      <c r="C56" s="82">
        <v>1</v>
      </c>
      <c r="D56" s="99" t="s">
        <v>46</v>
      </c>
      <c r="E56" s="99"/>
      <c r="F56" s="99" t="s">
        <v>107</v>
      </c>
      <c r="G56" s="99"/>
      <c r="H56" s="100">
        <v>1234567</v>
      </c>
      <c r="I56" s="101"/>
      <c r="J56" s="101"/>
      <c r="K56" s="91">
        <v>24</v>
      </c>
      <c r="L56" s="79" t="s">
        <v>111</v>
      </c>
      <c r="M56" s="82">
        <v>1</v>
      </c>
      <c r="N56" s="79" t="s">
        <v>113</v>
      </c>
    </row>
    <row r="57" spans="3:14" ht="21" customHeight="1">
      <c r="C57" s="82"/>
      <c r="D57" s="102" t="s">
        <v>108</v>
      </c>
      <c r="E57" s="102"/>
      <c r="F57" s="99" t="s">
        <v>107</v>
      </c>
      <c r="G57" s="99"/>
      <c r="H57" s="100"/>
      <c r="I57" s="101"/>
      <c r="J57" s="101"/>
      <c r="K57" s="91"/>
      <c r="L57" s="79" t="s">
        <v>111</v>
      </c>
      <c r="M57" s="82"/>
      <c r="N57" s="79" t="s">
        <v>113</v>
      </c>
    </row>
    <row r="58" spans="3:14" ht="21" customHeight="1">
      <c r="C58" s="82">
        <v>1</v>
      </c>
      <c r="D58" s="102" t="s">
        <v>109</v>
      </c>
      <c r="E58" s="102"/>
      <c r="F58" s="99" t="s">
        <v>107</v>
      </c>
      <c r="G58" s="99"/>
      <c r="H58" s="100">
        <v>123456</v>
      </c>
      <c r="I58" s="101"/>
      <c r="J58" s="101"/>
      <c r="K58" s="91">
        <v>24</v>
      </c>
      <c r="L58" s="79" t="s">
        <v>111</v>
      </c>
      <c r="M58" s="82">
        <v>2</v>
      </c>
      <c r="N58" s="79" t="s">
        <v>113</v>
      </c>
    </row>
    <row r="59" spans="3:13" ht="21" customHeight="1">
      <c r="C59" s="82"/>
      <c r="D59" s="99" t="s">
        <v>49</v>
      </c>
      <c r="E59" s="99"/>
      <c r="F59" s="99" t="s">
        <v>107</v>
      </c>
      <c r="G59" s="99"/>
      <c r="H59" s="100"/>
      <c r="I59" s="101"/>
      <c r="J59" s="101"/>
      <c r="K59" s="91"/>
      <c r="L59" s="79" t="s">
        <v>121</v>
      </c>
      <c r="M59" s="80"/>
    </row>
    <row r="60" spans="3:14" ht="21" customHeight="1">
      <c r="C60" s="82"/>
      <c r="D60" s="99" t="s">
        <v>104</v>
      </c>
      <c r="E60" s="99"/>
      <c r="F60" s="99" t="s">
        <v>107</v>
      </c>
      <c r="G60" s="99"/>
      <c r="H60" s="100"/>
      <c r="I60" s="101"/>
      <c r="J60" s="101"/>
      <c r="K60" s="91"/>
      <c r="L60" s="79" t="s">
        <v>111</v>
      </c>
      <c r="M60" s="82"/>
      <c r="N60" s="79" t="s">
        <v>113</v>
      </c>
    </row>
    <row r="61" spans="3:14" ht="21" customHeight="1">
      <c r="C61" s="82">
        <v>1</v>
      </c>
      <c r="D61" s="99" t="s">
        <v>105</v>
      </c>
      <c r="E61" s="99"/>
      <c r="F61" s="99" t="s">
        <v>107</v>
      </c>
      <c r="G61" s="99"/>
      <c r="H61" s="100">
        <v>12345</v>
      </c>
      <c r="I61" s="101"/>
      <c r="J61" s="101"/>
      <c r="K61" s="91">
        <v>24</v>
      </c>
      <c r="L61" s="79" t="s">
        <v>111</v>
      </c>
      <c r="M61" s="82">
        <v>3</v>
      </c>
      <c r="N61" s="79" t="s">
        <v>113</v>
      </c>
    </row>
    <row r="62" spans="3:14" ht="21" customHeight="1">
      <c r="C62" s="82"/>
      <c r="D62" s="99" t="s">
        <v>106</v>
      </c>
      <c r="E62" s="99"/>
      <c r="F62" s="99" t="s">
        <v>107</v>
      </c>
      <c r="G62" s="99"/>
      <c r="H62" s="100"/>
      <c r="I62" s="101"/>
      <c r="J62" s="101"/>
      <c r="K62" s="91"/>
      <c r="L62" s="79" t="s">
        <v>111</v>
      </c>
      <c r="M62" s="82"/>
      <c r="N62" s="79" t="s">
        <v>113</v>
      </c>
    </row>
  </sheetData>
  <sheetProtection password="C713" sheet="1" objects="1" scenarios="1" selectLockedCells="1" selectUnlockedCells="1"/>
  <mergeCells count="39">
    <mergeCell ref="C27:C30"/>
    <mergeCell ref="D27:G30"/>
    <mergeCell ref="D9:J10"/>
    <mergeCell ref="D11:J12"/>
    <mergeCell ref="E14:J14"/>
    <mergeCell ref="D15:J18"/>
    <mergeCell ref="C22:C25"/>
    <mergeCell ref="D22:G25"/>
    <mergeCell ref="H22:J25"/>
    <mergeCell ref="C33:C35"/>
    <mergeCell ref="I34:O35"/>
    <mergeCell ref="E37:G37"/>
    <mergeCell ref="D40:J42"/>
    <mergeCell ref="D45:J48"/>
    <mergeCell ref="D50:J50"/>
    <mergeCell ref="E44:J44"/>
    <mergeCell ref="D52:J52"/>
    <mergeCell ref="K55:N55"/>
    <mergeCell ref="D57:E57"/>
    <mergeCell ref="F57:G57"/>
    <mergeCell ref="H57:J57"/>
    <mergeCell ref="D56:E56"/>
    <mergeCell ref="F56:G56"/>
    <mergeCell ref="H56:J56"/>
    <mergeCell ref="D58:E58"/>
    <mergeCell ref="F58:G58"/>
    <mergeCell ref="H58:J58"/>
    <mergeCell ref="D59:E59"/>
    <mergeCell ref="F59:G59"/>
    <mergeCell ref="H59:J59"/>
    <mergeCell ref="D62:E62"/>
    <mergeCell ref="F62:G62"/>
    <mergeCell ref="H62:J62"/>
    <mergeCell ref="D60:E60"/>
    <mergeCell ref="F60:G60"/>
    <mergeCell ref="H60:J60"/>
    <mergeCell ref="D61:E61"/>
    <mergeCell ref="F61:G61"/>
    <mergeCell ref="H61:J61"/>
  </mergeCells>
  <conditionalFormatting sqref="I34">
    <cfRule type="cellIs" priority="1" dxfId="0" operator="equal" stopIfTrue="1">
      <formula>"「普通預金(総合)」"</formula>
    </cfRule>
    <cfRule type="cellIs" priority="2" dxfId="0" operator="equal" stopIfTrue="1">
      <formula>"「当座」"</formula>
    </cfRule>
    <cfRule type="cellIs" priority="3" dxfId="0" operator="equal" stopIfTrue="1">
      <formula>"「納税準備預金」"</formula>
    </cfRule>
  </conditionalFormatting>
  <printOptions/>
  <pageMargins left="0.7" right="0.7" top="0.75" bottom="0.75" header="0.3" footer="0.3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5:Q62"/>
  <sheetViews>
    <sheetView showGridLines="0" showRowColHeaders="0" zoomScalePageLayoutView="0" workbookViewId="0" topLeftCell="A1">
      <selection activeCell="C8" sqref="C8"/>
    </sheetView>
  </sheetViews>
  <sheetFormatPr defaultColWidth="9.140625" defaultRowHeight="15"/>
  <cols>
    <col min="1" max="1" width="3.8515625" style="0" customWidth="1"/>
    <col min="6" max="6" width="8.140625" style="0" customWidth="1"/>
    <col min="7" max="7" width="4.8515625" style="0" customWidth="1"/>
    <col min="8" max="8" width="8.421875" style="0" customWidth="1"/>
    <col min="9" max="15" width="5.28125" style="0" customWidth="1"/>
  </cols>
  <sheetData>
    <row r="1" ht="15" customHeight="1"/>
    <row r="2" ht="15" customHeight="1"/>
    <row r="3" ht="15" customHeight="1"/>
    <row r="4" ht="15" customHeight="1"/>
    <row r="5" ht="15" customHeight="1">
      <c r="B5" s="55" t="s">
        <v>79</v>
      </c>
    </row>
    <row r="6" ht="15" customHeight="1"/>
    <row r="7" spans="2:9" ht="15" customHeight="1">
      <c r="B7" s="55" t="s">
        <v>80</v>
      </c>
      <c r="C7" s="56" t="s">
        <v>132</v>
      </c>
      <c r="D7" s="76"/>
      <c r="E7" s="55" t="s">
        <v>9</v>
      </c>
      <c r="F7" s="76"/>
      <c r="G7" s="55" t="s">
        <v>10</v>
      </c>
      <c r="H7" s="76"/>
      <c r="I7" s="55" t="s">
        <v>11</v>
      </c>
    </row>
    <row r="8" ht="15" customHeight="1"/>
    <row r="9" spans="2:10" ht="15" customHeight="1">
      <c r="B9" s="55" t="s">
        <v>14</v>
      </c>
      <c r="D9" s="156"/>
      <c r="E9" s="157"/>
      <c r="F9" s="157"/>
      <c r="G9" s="157"/>
      <c r="H9" s="157"/>
      <c r="I9" s="157"/>
      <c r="J9" s="158"/>
    </row>
    <row r="10" spans="4:13" ht="15" customHeight="1">
      <c r="D10" s="159"/>
      <c r="E10" s="160"/>
      <c r="F10" s="160"/>
      <c r="G10" s="160"/>
      <c r="H10" s="160"/>
      <c r="I10" s="160"/>
      <c r="J10" s="161"/>
      <c r="M10" s="67"/>
    </row>
    <row r="11" spans="4:13" s="52" customFormat="1" ht="15" customHeight="1">
      <c r="D11" s="162"/>
      <c r="E11" s="163"/>
      <c r="F11" s="163"/>
      <c r="G11" s="163"/>
      <c r="H11" s="163"/>
      <c r="I11" s="163"/>
      <c r="J11" s="164"/>
      <c r="M11" s="67"/>
    </row>
    <row r="12" spans="4:10" ht="15" customHeight="1">
      <c r="D12" s="165"/>
      <c r="E12" s="166"/>
      <c r="F12" s="166"/>
      <c r="G12" s="166"/>
      <c r="H12" s="166"/>
      <c r="I12" s="166"/>
      <c r="J12" s="167"/>
    </row>
    <row r="13" ht="15" customHeight="1">
      <c r="M13" s="67"/>
    </row>
    <row r="14" spans="2:13" ht="27" customHeight="1">
      <c r="B14" s="55" t="s">
        <v>15</v>
      </c>
      <c r="D14" s="12" t="s">
        <v>81</v>
      </c>
      <c r="E14" s="168"/>
      <c r="F14" s="168"/>
      <c r="G14" s="168"/>
      <c r="H14" s="168"/>
      <c r="I14" s="168"/>
      <c r="J14" s="169"/>
      <c r="M14" s="67"/>
    </row>
    <row r="15" spans="4:13" ht="15" customHeight="1">
      <c r="D15" s="145"/>
      <c r="E15" s="146"/>
      <c r="F15" s="146"/>
      <c r="G15" s="146"/>
      <c r="H15" s="146"/>
      <c r="I15" s="146"/>
      <c r="J15" s="147"/>
      <c r="M15" s="67"/>
    </row>
    <row r="16" spans="4:10" ht="15" customHeight="1">
      <c r="D16" s="145"/>
      <c r="E16" s="146"/>
      <c r="F16" s="146"/>
      <c r="G16" s="146"/>
      <c r="H16" s="146"/>
      <c r="I16" s="146"/>
      <c r="J16" s="147"/>
    </row>
    <row r="17" spans="4:10" ht="15" customHeight="1">
      <c r="D17" s="145"/>
      <c r="E17" s="146"/>
      <c r="F17" s="146"/>
      <c r="G17" s="146"/>
      <c r="H17" s="146"/>
      <c r="I17" s="146"/>
      <c r="J17" s="147"/>
    </row>
    <row r="18" spans="4:16" ht="15" customHeight="1">
      <c r="D18" s="148"/>
      <c r="E18" s="149"/>
      <c r="F18" s="149"/>
      <c r="G18" s="149"/>
      <c r="H18" s="149"/>
      <c r="I18" s="149"/>
      <c r="J18" s="150"/>
      <c r="O18" s="52"/>
      <c r="P18" s="52"/>
    </row>
    <row r="19" spans="15:16" ht="15" customHeight="1">
      <c r="O19" s="52"/>
      <c r="P19" s="52"/>
    </row>
    <row r="20" spans="2:16" ht="15" customHeight="1">
      <c r="B20" s="55" t="s">
        <v>82</v>
      </c>
      <c r="O20" s="52"/>
      <c r="P20" s="52"/>
    </row>
    <row r="21" spans="7:16" ht="15" customHeight="1">
      <c r="G21" s="42"/>
      <c r="H21" s="42"/>
      <c r="I21" s="42"/>
      <c r="J21" s="42"/>
      <c r="M21" s="67"/>
      <c r="O21" s="52"/>
      <c r="P21" s="52"/>
    </row>
    <row r="22" spans="3:16" ht="15" customHeight="1">
      <c r="C22" s="173" t="s">
        <v>88</v>
      </c>
      <c r="D22" s="156"/>
      <c r="E22" s="157"/>
      <c r="F22" s="157"/>
      <c r="G22" s="158"/>
      <c r="H22" s="171" t="s">
        <v>114</v>
      </c>
      <c r="I22" s="172"/>
      <c r="J22" s="172"/>
      <c r="M22" s="67"/>
      <c r="O22" s="52"/>
      <c r="P22" s="52"/>
    </row>
    <row r="23" spans="3:16" ht="15" customHeight="1">
      <c r="C23" s="174"/>
      <c r="D23" s="159"/>
      <c r="E23" s="187"/>
      <c r="F23" s="187"/>
      <c r="G23" s="161"/>
      <c r="H23" s="172"/>
      <c r="I23" s="172"/>
      <c r="J23" s="172"/>
      <c r="O23" s="52"/>
      <c r="P23" s="52"/>
    </row>
    <row r="24" spans="3:16" ht="15" customHeight="1">
      <c r="C24" s="174"/>
      <c r="D24" s="159"/>
      <c r="E24" s="187"/>
      <c r="F24" s="187"/>
      <c r="G24" s="161"/>
      <c r="H24" s="172"/>
      <c r="I24" s="172"/>
      <c r="J24" s="172"/>
      <c r="O24" s="52"/>
      <c r="P24" s="52"/>
    </row>
    <row r="25" spans="3:17" ht="15" customHeight="1">
      <c r="C25" s="175"/>
      <c r="D25" s="165"/>
      <c r="E25" s="166"/>
      <c r="F25" s="166"/>
      <c r="G25" s="167"/>
      <c r="H25" s="172"/>
      <c r="I25" s="172"/>
      <c r="J25" s="172"/>
      <c r="N25" s="42"/>
      <c r="O25" s="42"/>
      <c r="P25" s="42"/>
      <c r="Q25" s="42"/>
    </row>
    <row r="26" spans="7:17" ht="15" customHeight="1">
      <c r="G26" s="42"/>
      <c r="H26" s="42"/>
      <c r="I26" s="42"/>
      <c r="J26" s="42"/>
      <c r="N26" s="42"/>
      <c r="O26" s="42"/>
      <c r="P26" s="42"/>
      <c r="Q26" s="42"/>
    </row>
    <row r="27" spans="3:17" ht="15" customHeight="1">
      <c r="C27" s="173" t="s">
        <v>89</v>
      </c>
      <c r="D27" s="156"/>
      <c r="E27" s="157"/>
      <c r="F27" s="157"/>
      <c r="G27" s="158"/>
      <c r="H27" s="42"/>
      <c r="I27" s="42"/>
      <c r="J27" s="42"/>
      <c r="N27" s="42"/>
      <c r="O27" s="42"/>
      <c r="P27" s="42"/>
      <c r="Q27" s="42"/>
    </row>
    <row r="28" spans="3:17" ht="15" customHeight="1">
      <c r="C28" s="174"/>
      <c r="D28" s="159"/>
      <c r="E28" s="187"/>
      <c r="F28" s="187"/>
      <c r="G28" s="161"/>
      <c r="H28" s="42" t="s">
        <v>83</v>
      </c>
      <c r="N28" s="42"/>
      <c r="O28" s="42"/>
      <c r="P28" s="42"/>
      <c r="Q28" s="42"/>
    </row>
    <row r="29" spans="3:17" ht="15" customHeight="1">
      <c r="C29" s="174"/>
      <c r="D29" s="159"/>
      <c r="E29" s="187"/>
      <c r="F29" s="187"/>
      <c r="G29" s="161"/>
      <c r="N29" s="42"/>
      <c r="O29" s="42"/>
      <c r="P29" s="42"/>
      <c r="Q29" s="42"/>
    </row>
    <row r="30" spans="3:17" ht="15" customHeight="1">
      <c r="C30" s="175"/>
      <c r="D30" s="165"/>
      <c r="E30" s="166"/>
      <c r="F30" s="166"/>
      <c r="G30" s="167"/>
      <c r="H30" s="42" t="s">
        <v>84</v>
      </c>
      <c r="N30" s="42"/>
      <c r="O30" s="42"/>
      <c r="P30" s="42"/>
      <c r="Q30" s="42"/>
    </row>
    <row r="31" spans="4:7" s="42" customFormat="1" ht="15" customHeight="1">
      <c r="D31" s="43"/>
      <c r="E31" s="43"/>
      <c r="F31" s="43"/>
      <c r="G31" s="43"/>
    </row>
    <row r="32" spans="3:15" ht="15" customHeight="1">
      <c r="C32" s="42"/>
      <c r="G32" s="5"/>
      <c r="I32" s="59"/>
      <c r="J32" s="59"/>
      <c r="K32" s="59"/>
      <c r="L32" s="59"/>
      <c r="M32" s="59"/>
      <c r="N32" s="59"/>
      <c r="O32" s="59"/>
    </row>
    <row r="33" spans="3:15" ht="15" customHeight="1">
      <c r="C33" s="173" t="s">
        <v>90</v>
      </c>
      <c r="D33" s="42" t="s">
        <v>85</v>
      </c>
      <c r="F33" s="78"/>
      <c r="G33" s="49" t="s">
        <v>91</v>
      </c>
      <c r="I33" s="59"/>
      <c r="J33" s="59"/>
      <c r="K33" s="59"/>
      <c r="L33" s="59"/>
      <c r="M33" s="59"/>
      <c r="N33" s="59"/>
      <c r="O33" s="59"/>
    </row>
    <row r="34" spans="3:15" ht="15" customHeight="1">
      <c r="C34" s="174"/>
      <c r="D34" s="42" t="s">
        <v>86</v>
      </c>
      <c r="F34" s="50" t="s">
        <v>92</v>
      </c>
      <c r="I34" s="188"/>
      <c r="J34" s="189"/>
      <c r="K34" s="189"/>
      <c r="L34" s="189"/>
      <c r="M34" s="189"/>
      <c r="N34" s="189"/>
      <c r="O34" s="190"/>
    </row>
    <row r="35" spans="3:15" ht="15" customHeight="1">
      <c r="C35" s="175"/>
      <c r="D35" s="42" t="s">
        <v>87</v>
      </c>
      <c r="F35" s="42"/>
      <c r="I35" s="190"/>
      <c r="J35" s="190"/>
      <c r="K35" s="190"/>
      <c r="L35" s="190"/>
      <c r="M35" s="190"/>
      <c r="N35" s="190"/>
      <c r="O35" s="190"/>
    </row>
    <row r="36" spans="9:15" ht="15" customHeight="1">
      <c r="I36" s="60"/>
      <c r="J36" s="60"/>
      <c r="K36" s="60"/>
      <c r="L36" s="60"/>
      <c r="M36" s="60"/>
      <c r="N36" s="60"/>
      <c r="O36" s="60"/>
    </row>
    <row r="37" spans="3:15" ht="31.5" customHeight="1">
      <c r="C37" s="52" t="s">
        <v>93</v>
      </c>
      <c r="D37" s="52"/>
      <c r="E37" s="151"/>
      <c r="F37" s="152"/>
      <c r="G37" s="153"/>
      <c r="I37" s="61">
        <f>IF(E37="","",IF(LEN(INT(E37))&gt;6,MID(E37,LEN(E37)-6,1),0))</f>
      </c>
      <c r="J37" s="61">
        <f>IF(E37="","",IF(LEN(INT(E37))&gt;5,MID(E37,LEN(E37)-5,1),0))</f>
      </c>
      <c r="K37" s="61">
        <f>IF(E37="","",IF(LEN(INT(E37))&gt;4,MID(E37,LEN(E37)-4,1),0))</f>
      </c>
      <c r="L37" s="61">
        <f>IF(E37="","",IF(LEN(INT(E37))&gt;3,MID(E37,LEN(E37)-3,1),0))</f>
      </c>
      <c r="M37" s="61">
        <f>IF(E37="","",IF(LEN(INT(E37))&gt;2,MID(E37,LEN(E37)-2,1),0))</f>
      </c>
      <c r="N37" s="61">
        <f>IF(E37="","",IF(LEN(INT(E37))&gt;1,MID(E37,LEN(E37)-1,1),0))</f>
      </c>
      <c r="O37" s="61">
        <f>IF(E37="","",IF(LEN(INT(E37))&gt;0,MID(E37,LEN(E37)-0,1),0))</f>
      </c>
    </row>
    <row r="38" ht="15" customHeight="1"/>
    <row r="39" ht="15" customHeight="1"/>
    <row r="40" spans="2:10" s="52" customFormat="1" ht="15" customHeight="1">
      <c r="B40" s="55" t="s">
        <v>94</v>
      </c>
      <c r="D40" s="176"/>
      <c r="E40" s="177"/>
      <c r="F40" s="177"/>
      <c r="G40" s="177"/>
      <c r="H40" s="177"/>
      <c r="I40" s="177"/>
      <c r="J40" s="178"/>
    </row>
    <row r="41" spans="4:10" s="52" customFormat="1" ht="15" customHeight="1">
      <c r="D41" s="179"/>
      <c r="E41" s="180"/>
      <c r="F41" s="180"/>
      <c r="G41" s="180"/>
      <c r="H41" s="180"/>
      <c r="I41" s="180"/>
      <c r="J41" s="181"/>
    </row>
    <row r="42" spans="4:10" s="52" customFormat="1" ht="15" customHeight="1">
      <c r="D42" s="182"/>
      <c r="E42" s="183"/>
      <c r="F42" s="183"/>
      <c r="G42" s="183"/>
      <c r="H42" s="183"/>
      <c r="I42" s="183"/>
      <c r="J42" s="184"/>
    </row>
    <row r="43" s="52" customFormat="1" ht="15" customHeight="1"/>
    <row r="44" spans="2:10" s="52" customFormat="1" ht="27" customHeight="1">
      <c r="B44" s="55" t="s">
        <v>95</v>
      </c>
      <c r="D44" s="12" t="s">
        <v>54</v>
      </c>
      <c r="E44" s="185"/>
      <c r="F44" s="185"/>
      <c r="G44" s="185"/>
      <c r="H44" s="185"/>
      <c r="I44" s="185"/>
      <c r="J44" s="186"/>
    </row>
    <row r="45" spans="4:10" s="52" customFormat="1" ht="15" customHeight="1">
      <c r="D45" s="145"/>
      <c r="E45" s="146"/>
      <c r="F45" s="146"/>
      <c r="G45" s="146"/>
      <c r="H45" s="146"/>
      <c r="I45" s="146"/>
      <c r="J45" s="147"/>
    </row>
    <row r="46" spans="4:10" s="52" customFormat="1" ht="15" customHeight="1">
      <c r="D46" s="145"/>
      <c r="E46" s="146"/>
      <c r="F46" s="146"/>
      <c r="G46" s="146"/>
      <c r="H46" s="146"/>
      <c r="I46" s="146"/>
      <c r="J46" s="147"/>
    </row>
    <row r="47" spans="4:10" s="52" customFormat="1" ht="15" customHeight="1">
      <c r="D47" s="145"/>
      <c r="E47" s="146"/>
      <c r="F47" s="146"/>
      <c r="G47" s="146"/>
      <c r="H47" s="146"/>
      <c r="I47" s="146"/>
      <c r="J47" s="147"/>
    </row>
    <row r="48" spans="4:10" s="52" customFormat="1" ht="15" customHeight="1">
      <c r="D48" s="148"/>
      <c r="E48" s="149"/>
      <c r="F48" s="149"/>
      <c r="G48" s="149"/>
      <c r="H48" s="149"/>
      <c r="I48" s="149"/>
      <c r="J48" s="150"/>
    </row>
    <row r="50" spans="2:10" s="52" customFormat="1" ht="17.25">
      <c r="B50" s="55" t="s">
        <v>97</v>
      </c>
      <c r="C50" s="52" t="s">
        <v>98</v>
      </c>
      <c r="D50" s="151"/>
      <c r="E50" s="152"/>
      <c r="F50" s="152"/>
      <c r="G50" s="152"/>
      <c r="H50" s="152"/>
      <c r="I50" s="152"/>
      <c r="J50" s="153"/>
    </row>
    <row r="51" s="52" customFormat="1" ht="13.5"/>
    <row r="52" spans="3:10" s="52" customFormat="1" ht="18" customHeight="1">
      <c r="C52" s="52" t="s">
        <v>99</v>
      </c>
      <c r="D52" s="151"/>
      <c r="E52" s="152"/>
      <c r="F52" s="152"/>
      <c r="G52" s="152"/>
      <c r="H52" s="152"/>
      <c r="I52" s="152"/>
      <c r="J52" s="153"/>
    </row>
    <row r="54" ht="17.25">
      <c r="B54" s="55" t="s">
        <v>96</v>
      </c>
    </row>
    <row r="55" spans="4:14" ht="13.5">
      <c r="D55" s="52" t="s">
        <v>100</v>
      </c>
      <c r="K55" s="170" t="s">
        <v>110</v>
      </c>
      <c r="L55" s="170"/>
      <c r="M55" s="170"/>
      <c r="N55" s="170"/>
    </row>
    <row r="56" spans="3:14" ht="21" customHeight="1">
      <c r="C56" s="76"/>
      <c r="D56" s="154" t="s">
        <v>101</v>
      </c>
      <c r="E56" s="154"/>
      <c r="F56" s="154" t="s">
        <v>107</v>
      </c>
      <c r="G56" s="154"/>
      <c r="H56" s="151"/>
      <c r="I56" s="152"/>
      <c r="J56" s="152"/>
      <c r="K56" s="77"/>
      <c r="L56" s="52" t="s">
        <v>111</v>
      </c>
      <c r="M56" s="76"/>
      <c r="N56" s="52" t="s">
        <v>113</v>
      </c>
    </row>
    <row r="57" spans="3:14" ht="21" customHeight="1">
      <c r="C57" s="76"/>
      <c r="D57" s="155" t="s">
        <v>108</v>
      </c>
      <c r="E57" s="155"/>
      <c r="F57" s="154" t="s">
        <v>107</v>
      </c>
      <c r="G57" s="154"/>
      <c r="H57" s="151"/>
      <c r="I57" s="152"/>
      <c r="J57" s="152"/>
      <c r="K57" s="77"/>
      <c r="L57" s="52" t="s">
        <v>111</v>
      </c>
      <c r="M57" s="76"/>
      <c r="N57" s="52" t="s">
        <v>113</v>
      </c>
    </row>
    <row r="58" spans="3:14" ht="21" customHeight="1">
      <c r="C58" s="76"/>
      <c r="D58" s="155" t="s">
        <v>109</v>
      </c>
      <c r="E58" s="155"/>
      <c r="F58" s="154" t="s">
        <v>107</v>
      </c>
      <c r="G58" s="154"/>
      <c r="H58" s="151"/>
      <c r="I58" s="152"/>
      <c r="J58" s="152"/>
      <c r="K58" s="77"/>
      <c r="L58" s="52" t="s">
        <v>111</v>
      </c>
      <c r="M58" s="76"/>
      <c r="N58" s="52" t="s">
        <v>113</v>
      </c>
    </row>
    <row r="59" spans="3:14" ht="21" customHeight="1">
      <c r="C59" s="76"/>
      <c r="D59" s="154" t="s">
        <v>103</v>
      </c>
      <c r="E59" s="154"/>
      <c r="F59" s="154" t="s">
        <v>107</v>
      </c>
      <c r="G59" s="154"/>
      <c r="H59" s="151"/>
      <c r="I59" s="152"/>
      <c r="J59" s="152"/>
      <c r="K59" s="77"/>
      <c r="L59" s="52" t="s">
        <v>121</v>
      </c>
      <c r="M59" s="55"/>
      <c r="N59" s="52"/>
    </row>
    <row r="60" spans="3:14" ht="21" customHeight="1">
      <c r="C60" s="76"/>
      <c r="D60" s="154" t="s">
        <v>104</v>
      </c>
      <c r="E60" s="154"/>
      <c r="F60" s="154" t="s">
        <v>107</v>
      </c>
      <c r="G60" s="154"/>
      <c r="H60" s="151"/>
      <c r="I60" s="152"/>
      <c r="J60" s="152"/>
      <c r="K60" s="77"/>
      <c r="L60" s="52" t="s">
        <v>111</v>
      </c>
      <c r="M60" s="76"/>
      <c r="N60" s="52" t="s">
        <v>113</v>
      </c>
    </row>
    <row r="61" spans="3:14" ht="21" customHeight="1">
      <c r="C61" s="76"/>
      <c r="D61" s="154" t="s">
        <v>105</v>
      </c>
      <c r="E61" s="154"/>
      <c r="F61" s="154" t="s">
        <v>107</v>
      </c>
      <c r="G61" s="154"/>
      <c r="H61" s="151"/>
      <c r="I61" s="152"/>
      <c r="J61" s="152"/>
      <c r="K61" s="77"/>
      <c r="L61" s="52" t="s">
        <v>111</v>
      </c>
      <c r="M61" s="76"/>
      <c r="N61" s="52" t="s">
        <v>113</v>
      </c>
    </row>
    <row r="62" spans="3:14" ht="21" customHeight="1">
      <c r="C62" s="76"/>
      <c r="D62" s="154" t="s">
        <v>106</v>
      </c>
      <c r="E62" s="154"/>
      <c r="F62" s="154" t="s">
        <v>107</v>
      </c>
      <c r="G62" s="154"/>
      <c r="H62" s="151"/>
      <c r="I62" s="152"/>
      <c r="J62" s="152"/>
      <c r="K62" s="77"/>
      <c r="L62" s="52" t="s">
        <v>111</v>
      </c>
      <c r="M62" s="76"/>
      <c r="N62" s="52" t="s">
        <v>113</v>
      </c>
    </row>
  </sheetData>
  <sheetProtection selectLockedCells="1"/>
  <mergeCells count="39">
    <mergeCell ref="C22:C25"/>
    <mergeCell ref="C27:C30"/>
    <mergeCell ref="C33:C35"/>
    <mergeCell ref="H59:J59"/>
    <mergeCell ref="H60:J60"/>
    <mergeCell ref="D40:J42"/>
    <mergeCell ref="E44:J44"/>
    <mergeCell ref="D22:G25"/>
    <mergeCell ref="D27:G30"/>
    <mergeCell ref="I34:O35"/>
    <mergeCell ref="K55:N55"/>
    <mergeCell ref="H22:J25"/>
    <mergeCell ref="H61:J61"/>
    <mergeCell ref="H62:J62"/>
    <mergeCell ref="D58:E58"/>
    <mergeCell ref="D59:E59"/>
    <mergeCell ref="D60:E60"/>
    <mergeCell ref="D61:E61"/>
    <mergeCell ref="D62:E62"/>
    <mergeCell ref="F58:G58"/>
    <mergeCell ref="F59:G59"/>
    <mergeCell ref="F60:G60"/>
    <mergeCell ref="F61:G61"/>
    <mergeCell ref="F62:G62"/>
    <mergeCell ref="D9:J10"/>
    <mergeCell ref="D11:J12"/>
    <mergeCell ref="H58:J58"/>
    <mergeCell ref="D45:J48"/>
    <mergeCell ref="D50:J50"/>
    <mergeCell ref="E14:J14"/>
    <mergeCell ref="D15:J18"/>
    <mergeCell ref="D52:J52"/>
    <mergeCell ref="F56:G56"/>
    <mergeCell ref="F57:G57"/>
    <mergeCell ref="D56:E56"/>
    <mergeCell ref="D57:E57"/>
    <mergeCell ref="H56:J56"/>
    <mergeCell ref="H57:J57"/>
    <mergeCell ref="E37:G37"/>
  </mergeCells>
  <conditionalFormatting sqref="I34">
    <cfRule type="cellIs" priority="1" dxfId="0" operator="equal" stopIfTrue="1">
      <formula>"「普通預金(総合)」"</formula>
    </cfRule>
    <cfRule type="cellIs" priority="2" dxfId="0" operator="equal" stopIfTrue="1">
      <formula>"「当座」"</formula>
    </cfRule>
    <cfRule type="cellIs" priority="3" dxfId="0" operator="equal" stopIfTrue="1">
      <formula>"「納税準備預金」"</formula>
    </cfRule>
  </conditionalFormatting>
  <printOptions/>
  <pageMargins left="0.7" right="0.7" top="0.75" bottom="0.75" header="0.3" footer="0.3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X123"/>
  <sheetViews>
    <sheetView showGridLines="0" zoomScalePageLayoutView="0" workbookViewId="0" topLeftCell="A1">
      <selection activeCell="W7" sqref="W7"/>
    </sheetView>
  </sheetViews>
  <sheetFormatPr defaultColWidth="9.140625" defaultRowHeight="15"/>
  <cols>
    <col min="1" max="1" width="2.57421875" style="0" customWidth="1"/>
    <col min="2" max="23" width="3.00390625" style="0" customWidth="1"/>
    <col min="24" max="24" width="3.140625" style="0" customWidth="1"/>
    <col min="25" max="32" width="3.00390625" style="0" customWidth="1"/>
    <col min="33" max="33" width="1.28515625" style="0" customWidth="1"/>
    <col min="34" max="34" width="4.28125" style="0" customWidth="1"/>
    <col min="35" max="46" width="3.00390625" style="0" customWidth="1"/>
  </cols>
  <sheetData>
    <row r="1" spans="5:28" ht="12.75" customHeight="1">
      <c r="E1" s="409" t="s">
        <v>0</v>
      </c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B1" s="3" t="s">
        <v>2</v>
      </c>
    </row>
    <row r="2" spans="5:28" ht="21" customHeight="1"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B2" s="4" t="s">
        <v>3</v>
      </c>
    </row>
    <row r="3" spans="8:30" ht="13.5">
      <c r="H3" s="411" t="s">
        <v>6</v>
      </c>
      <c r="I3" s="411"/>
      <c r="J3" s="411"/>
      <c r="K3" s="411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4.25">
      <c r="B4" s="75">
        <f>IF('入力シート'!$D$22="","",'入力シート'!$D$22)</f>
      </c>
      <c r="C4" s="74"/>
      <c r="D4" s="74"/>
      <c r="E4" s="74"/>
      <c r="F4" s="74"/>
      <c r="G4" s="74"/>
      <c r="H4" s="411" t="s">
        <v>4</v>
      </c>
      <c r="I4" s="411"/>
      <c r="J4" s="411"/>
      <c r="K4" s="411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4.25">
      <c r="B5" s="74"/>
      <c r="C5" s="74"/>
      <c r="D5" s="74"/>
      <c r="E5" s="74"/>
      <c r="F5" s="74"/>
      <c r="G5" s="74"/>
      <c r="H5" s="412" t="s">
        <v>7</v>
      </c>
      <c r="I5" s="412"/>
      <c r="J5" s="412"/>
      <c r="K5" s="41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3.5">
      <c r="B6" s="6"/>
      <c r="C6" s="6"/>
      <c r="D6" s="6"/>
      <c r="E6" s="6"/>
      <c r="F6" s="6"/>
      <c r="G6" s="6"/>
      <c r="H6" s="413" t="s">
        <v>1</v>
      </c>
      <c r="I6" s="413"/>
      <c r="J6" s="413"/>
      <c r="K6" s="413"/>
      <c r="L6" s="2"/>
      <c r="M6" s="2" t="s">
        <v>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92">
        <f>IF('入力シート'!$D$7="","",'入力シート'!$D$7)</f>
      </c>
      <c r="Z6" s="3" t="s">
        <v>9</v>
      </c>
      <c r="AA6" s="92">
        <f>IF('入力シート'!$F$7="","",'入力シート'!$F$7)</f>
      </c>
      <c r="AB6" s="3" t="s">
        <v>10</v>
      </c>
      <c r="AC6" s="92">
        <f>IF('入力シート'!$H$7="","",'入力シート'!$H$7)</f>
      </c>
      <c r="AD6" s="3" t="s">
        <v>11</v>
      </c>
    </row>
    <row r="7" spans="8:30" ht="7.5" customHeight="1"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4" ht="13.5">
      <c r="B8" s="414" t="s">
        <v>12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H8" s="393" t="s">
        <v>69</v>
      </c>
    </row>
    <row r="9" spans="2:34" ht="13.5"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H9" s="394"/>
    </row>
    <row r="10" ht="9" customHeight="1" thickBot="1">
      <c r="AH10" s="394"/>
    </row>
    <row r="11" spans="2:34" ht="9" customHeight="1">
      <c r="B11" s="345" t="s">
        <v>13</v>
      </c>
      <c r="C11" s="347" t="s">
        <v>14</v>
      </c>
      <c r="D11" s="276">
        <f>IF('入力シート'!$D$9="","",'入力シート'!$D$9)</f>
      </c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349"/>
      <c r="P11" s="352" t="s">
        <v>16</v>
      </c>
      <c r="Q11" s="353"/>
      <c r="R11" s="353"/>
      <c r="S11" s="354"/>
      <c r="T11" s="355">
        <f>IF('入力シート'!$D$22="","",'入力シート'!$D$22)</f>
      </c>
      <c r="U11" s="356"/>
      <c r="V11" s="356"/>
      <c r="W11" s="356"/>
      <c r="X11" s="356"/>
      <c r="Y11" s="356"/>
      <c r="Z11" s="356"/>
      <c r="AA11" s="356"/>
      <c r="AB11" s="356"/>
      <c r="AC11" s="37" t="s">
        <v>17</v>
      </c>
      <c r="AD11" s="38"/>
      <c r="AE11" s="39"/>
      <c r="AH11" s="394"/>
    </row>
    <row r="12" spans="2:34" ht="9" customHeight="1">
      <c r="B12" s="346"/>
      <c r="C12" s="348"/>
      <c r="D12" s="285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350"/>
      <c r="P12" s="218"/>
      <c r="Q12" s="219"/>
      <c r="R12" s="219"/>
      <c r="S12" s="220"/>
      <c r="T12" s="357"/>
      <c r="U12" s="358"/>
      <c r="V12" s="358"/>
      <c r="W12" s="358"/>
      <c r="X12" s="358"/>
      <c r="Y12" s="358"/>
      <c r="Z12" s="358"/>
      <c r="AA12" s="358"/>
      <c r="AB12" s="358"/>
      <c r="AC12" s="17" t="s">
        <v>5</v>
      </c>
      <c r="AD12" s="5"/>
      <c r="AE12" s="40"/>
      <c r="AH12" s="394"/>
    </row>
    <row r="13" spans="2:34" ht="11.25" customHeight="1">
      <c r="B13" s="346"/>
      <c r="C13" s="348"/>
      <c r="D13" s="279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351"/>
      <c r="P13" s="361"/>
      <c r="Q13" s="362"/>
      <c r="R13" s="362"/>
      <c r="S13" s="243"/>
      <c r="T13" s="359"/>
      <c r="U13" s="360"/>
      <c r="V13" s="360"/>
      <c r="W13" s="360"/>
      <c r="X13" s="360"/>
      <c r="Y13" s="360"/>
      <c r="Z13" s="360"/>
      <c r="AA13" s="360"/>
      <c r="AB13" s="360"/>
      <c r="AC13" s="418" t="s">
        <v>1</v>
      </c>
      <c r="AD13" s="419"/>
      <c r="AE13" s="420"/>
      <c r="AH13" s="394"/>
    </row>
    <row r="14" spans="2:34" ht="13.5">
      <c r="B14" s="346"/>
      <c r="C14" s="348"/>
      <c r="D14" s="366">
        <f>IF('入力シート'!$D$11="","",'入力シート'!$D$11)</f>
      </c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8"/>
      <c r="P14" s="363"/>
      <c r="Q14" s="364"/>
      <c r="R14" s="364"/>
      <c r="S14" s="365"/>
      <c r="T14" s="382">
        <f>IF('入力シート'!$D$27="","",'入力シート'!$D$27)</f>
      </c>
      <c r="U14" s="383"/>
      <c r="V14" s="383"/>
      <c r="W14" s="383"/>
      <c r="X14" s="383"/>
      <c r="Y14" s="383"/>
      <c r="Z14" s="383"/>
      <c r="AA14" s="383"/>
      <c r="AB14" s="386" t="s">
        <v>122</v>
      </c>
      <c r="AC14" s="387"/>
      <c r="AD14" s="387"/>
      <c r="AE14" s="388"/>
      <c r="AH14" s="394"/>
    </row>
    <row r="15" spans="2:34" ht="18" customHeight="1">
      <c r="B15" s="346"/>
      <c r="C15" s="348"/>
      <c r="D15" s="369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  <c r="P15" s="363"/>
      <c r="Q15" s="364"/>
      <c r="R15" s="364"/>
      <c r="S15" s="365"/>
      <c r="T15" s="384"/>
      <c r="U15" s="385"/>
      <c r="V15" s="385"/>
      <c r="W15" s="385"/>
      <c r="X15" s="385"/>
      <c r="Y15" s="385"/>
      <c r="Z15" s="385"/>
      <c r="AA15" s="385"/>
      <c r="AB15" s="389"/>
      <c r="AC15" s="389"/>
      <c r="AD15" s="389"/>
      <c r="AE15" s="390"/>
      <c r="AH15" s="394"/>
    </row>
    <row r="16" spans="2:34" ht="19.5" customHeight="1">
      <c r="B16" s="346"/>
      <c r="C16" s="372" t="s">
        <v>15</v>
      </c>
      <c r="D16" s="70" t="s">
        <v>78</v>
      </c>
      <c r="E16" s="71"/>
      <c r="F16" s="71"/>
      <c r="G16" s="391">
        <f>IF('入力シート'!$E$14="","",'入力シート'!$E$14)</f>
      </c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2"/>
      <c r="T16" s="212" t="s">
        <v>18</v>
      </c>
      <c r="U16" s="416"/>
      <c r="V16" s="416"/>
      <c r="W16" s="417"/>
      <c r="X16" s="374"/>
      <c r="Y16" s="374"/>
      <c r="Z16" s="374"/>
      <c r="AA16" s="374"/>
      <c r="AB16" s="374"/>
      <c r="AC16" s="374"/>
      <c r="AD16" s="374"/>
      <c r="AE16" s="375"/>
      <c r="AH16" s="394"/>
    </row>
    <row r="17" spans="2:34" ht="13.5" customHeight="1">
      <c r="B17" s="346"/>
      <c r="C17" s="373"/>
      <c r="D17" s="376">
        <f>IF('入力シート'!$D$15="","",'入力シート'!$D$15)</f>
      </c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8"/>
      <c r="T17" s="329" t="s">
        <v>40</v>
      </c>
      <c r="U17" s="330"/>
      <c r="V17" s="331"/>
      <c r="W17" s="403" t="s">
        <v>128</v>
      </c>
      <c r="X17" s="404"/>
      <c r="Y17" s="57">
        <f>IF('入力シート'!F33="","",IF('入力シート'!F33=1,"◎",(IF('入力シート'!F33=2,"",(IF('入力シート'!F33=3,""))))))</f>
      </c>
      <c r="Z17" s="237">
        <f>CONCATENATE('入力シート'!$I$37,'入力シート'!$J$37,'入力シート'!$K$37,'入力シート'!$L$37,'入力シート'!$M$37,'入力シート'!$N$37,'入力シート'!$O$37)</f>
      </c>
      <c r="AA17" s="237"/>
      <c r="AB17" s="237"/>
      <c r="AC17" s="237"/>
      <c r="AD17" s="237"/>
      <c r="AE17" s="238"/>
      <c r="AH17" s="394"/>
    </row>
    <row r="18" spans="2:34" ht="11.25" customHeight="1">
      <c r="B18" s="346"/>
      <c r="C18" s="373"/>
      <c r="D18" s="379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1"/>
      <c r="T18" s="332"/>
      <c r="U18" s="333"/>
      <c r="V18" s="334"/>
      <c r="W18" s="405" t="s">
        <v>129</v>
      </c>
      <c r="X18" s="406"/>
      <c r="Y18" s="98">
        <f>IF('入力シート'!F33="","",IF('入力シート'!F33=1,"",(IF('入力シート'!F33=2,"◎",(IF('入力シート'!F33=3,""))))))</f>
      </c>
      <c r="Z18" s="319"/>
      <c r="AA18" s="319"/>
      <c r="AB18" s="319"/>
      <c r="AC18" s="319"/>
      <c r="AD18" s="319"/>
      <c r="AE18" s="287"/>
      <c r="AH18" s="394"/>
    </row>
    <row r="19" spans="2:34" ht="18.75" customHeight="1" thickBot="1">
      <c r="B19" s="346"/>
      <c r="C19" s="373"/>
      <c r="D19" s="379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1"/>
      <c r="T19" s="335"/>
      <c r="U19" s="336"/>
      <c r="V19" s="337"/>
      <c r="W19" s="407" t="s">
        <v>130</v>
      </c>
      <c r="X19" s="408"/>
      <c r="Y19" s="58">
        <f>IF('入力シート'!F33="","",IF('入力シート'!F33=1,"",(IF('入力シート'!F33=2,"",(IF('入力シート'!F33=3,"◎"))))))</f>
      </c>
      <c r="Z19" s="289"/>
      <c r="AA19" s="289"/>
      <c r="AB19" s="289"/>
      <c r="AC19" s="289"/>
      <c r="AD19" s="289"/>
      <c r="AE19" s="290"/>
      <c r="AH19" s="394"/>
    </row>
    <row r="20" spans="2:34" ht="13.5" customHeight="1">
      <c r="B20" s="396" t="s">
        <v>29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8"/>
      <c r="N20" s="210" t="s">
        <v>4</v>
      </c>
      <c r="O20" s="224"/>
      <c r="P20" s="224"/>
      <c r="Q20" s="399"/>
      <c r="R20" s="204" t="s">
        <v>20</v>
      </c>
      <c r="S20" s="400"/>
      <c r="T20" s="400"/>
      <c r="U20" s="400"/>
      <c r="V20" s="400"/>
      <c r="W20" s="401"/>
      <c r="X20" s="204" t="s">
        <v>21</v>
      </c>
      <c r="Y20" s="205"/>
      <c r="Z20" s="205"/>
      <c r="AA20" s="205"/>
      <c r="AB20" s="205"/>
      <c r="AC20" s="205"/>
      <c r="AD20" s="205"/>
      <c r="AE20" s="316"/>
      <c r="AH20" s="394"/>
    </row>
    <row r="21" spans="2:34" ht="23.25" customHeight="1">
      <c r="B21" s="402" t="s">
        <v>22</v>
      </c>
      <c r="C21" s="402"/>
      <c r="D21" s="339" t="s">
        <v>23</v>
      </c>
      <c r="E21" s="339"/>
      <c r="F21" s="339" t="s">
        <v>25</v>
      </c>
      <c r="G21" s="339"/>
      <c r="H21" s="338" t="s">
        <v>24</v>
      </c>
      <c r="I21" s="338"/>
      <c r="J21" s="338"/>
      <c r="K21" s="338"/>
      <c r="L21" s="338"/>
      <c r="M21" s="223"/>
      <c r="N21" s="241" t="s">
        <v>28</v>
      </c>
      <c r="O21" s="242"/>
      <c r="P21" s="242"/>
      <c r="Q21" s="341"/>
      <c r="R21" s="263">
        <v>1</v>
      </c>
      <c r="S21" s="265"/>
      <c r="T21" s="265"/>
      <c r="U21" s="265"/>
      <c r="V21" s="263">
        <v>0</v>
      </c>
      <c r="W21" s="263" t="s">
        <v>19</v>
      </c>
      <c r="X21" s="265"/>
      <c r="Y21" s="265"/>
      <c r="Z21" s="265"/>
      <c r="AA21" s="265"/>
      <c r="AB21" s="265"/>
      <c r="AC21" s="265"/>
      <c r="AD21" s="265"/>
      <c r="AE21" s="317"/>
      <c r="AH21" s="394"/>
    </row>
    <row r="22" spans="2:34" ht="21.75" customHeight="1" thickBot="1">
      <c r="B22" s="328">
        <v>166</v>
      </c>
      <c r="C22" s="328"/>
      <c r="D22" s="338" t="s">
        <v>26</v>
      </c>
      <c r="E22" s="338"/>
      <c r="F22" s="338" t="s">
        <v>26</v>
      </c>
      <c r="G22" s="338"/>
      <c r="H22" s="339" t="s">
        <v>27</v>
      </c>
      <c r="I22" s="339"/>
      <c r="J22" s="339"/>
      <c r="K22" s="339"/>
      <c r="L22" s="339"/>
      <c r="M22" s="340"/>
      <c r="N22" s="342"/>
      <c r="O22" s="343"/>
      <c r="P22" s="343"/>
      <c r="Q22" s="344"/>
      <c r="R22" s="264"/>
      <c r="S22" s="266"/>
      <c r="T22" s="266"/>
      <c r="U22" s="266"/>
      <c r="V22" s="264"/>
      <c r="W22" s="264"/>
      <c r="X22" s="266"/>
      <c r="Y22" s="266"/>
      <c r="Z22" s="266"/>
      <c r="AA22" s="266"/>
      <c r="AB22" s="266"/>
      <c r="AC22" s="266"/>
      <c r="AD22" s="266"/>
      <c r="AE22" s="318"/>
      <c r="AH22" s="394"/>
    </row>
    <row r="23" ht="9.75" customHeight="1">
      <c r="AH23" s="394"/>
    </row>
    <row r="24" spans="2:34" ht="20.25" customHeight="1">
      <c r="B24" s="201" t="s">
        <v>30</v>
      </c>
      <c r="C24" s="202"/>
      <c r="D24" s="202"/>
      <c r="E24" s="202"/>
      <c r="F24" s="202"/>
      <c r="G24" s="202"/>
      <c r="H24" s="202"/>
      <c r="I24" s="203"/>
      <c r="J24" s="18" t="s">
        <v>31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H24" s="394"/>
    </row>
    <row r="25" spans="2:34" ht="13.5">
      <c r="B25" s="294" t="s">
        <v>41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67"/>
      <c r="S25" s="67"/>
      <c r="AH25" s="394"/>
    </row>
    <row r="26" spans="2:34" ht="18" customHeight="1">
      <c r="B26" s="191" t="s">
        <v>32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320" t="s">
        <v>36</v>
      </c>
      <c r="U26" s="321"/>
      <c r="V26" s="321"/>
      <c r="W26" s="321"/>
      <c r="X26" s="321"/>
      <c r="Y26" s="321"/>
      <c r="Z26" s="321"/>
      <c r="AA26" s="321"/>
      <c r="AB26" s="321"/>
      <c r="AC26" s="322"/>
      <c r="AD26" s="304" t="s">
        <v>33</v>
      </c>
      <c r="AE26" s="323"/>
      <c r="AH26" s="394"/>
    </row>
    <row r="27" spans="2:34" ht="13.5" customHeight="1"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291" t="s">
        <v>37</v>
      </c>
      <c r="U27" s="292"/>
      <c r="V27" s="292"/>
      <c r="W27" s="292"/>
      <c r="X27" s="292"/>
      <c r="Y27" s="292"/>
      <c r="Z27" s="292"/>
      <c r="AA27" s="292"/>
      <c r="AB27" s="292"/>
      <c r="AC27" s="293"/>
      <c r="AD27" s="324"/>
      <c r="AE27" s="325"/>
      <c r="AH27" s="394"/>
    </row>
    <row r="28" spans="2:34" ht="6.75" customHeight="1"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295" t="s">
        <v>42</v>
      </c>
      <c r="U28" s="296"/>
      <c r="V28" s="296"/>
      <c r="W28" s="296"/>
      <c r="X28" s="296"/>
      <c r="Y28" s="296"/>
      <c r="Z28" s="296"/>
      <c r="AA28" s="296"/>
      <c r="AB28" s="296"/>
      <c r="AC28" s="297"/>
      <c r="AD28" s="326"/>
      <c r="AE28" s="327"/>
      <c r="AH28" s="394"/>
    </row>
    <row r="29" spans="2:34" ht="13.5"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298"/>
      <c r="U29" s="299"/>
      <c r="V29" s="299"/>
      <c r="W29" s="299"/>
      <c r="X29" s="299"/>
      <c r="Y29" s="299"/>
      <c r="Z29" s="299"/>
      <c r="AA29" s="299"/>
      <c r="AB29" s="299"/>
      <c r="AC29" s="300"/>
      <c r="AD29" s="304" t="s">
        <v>34</v>
      </c>
      <c r="AE29" s="305"/>
      <c r="AH29" s="394"/>
    </row>
    <row r="30" spans="2:34" ht="13.5"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298"/>
      <c r="U30" s="299"/>
      <c r="V30" s="299"/>
      <c r="W30" s="299"/>
      <c r="X30" s="299"/>
      <c r="Y30" s="299"/>
      <c r="Z30" s="299"/>
      <c r="AA30" s="299"/>
      <c r="AB30" s="299"/>
      <c r="AC30" s="300"/>
      <c r="AD30" s="306"/>
      <c r="AE30" s="307"/>
      <c r="AH30" s="394"/>
    </row>
    <row r="31" spans="2:34" ht="6.75" customHeight="1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298"/>
      <c r="U31" s="299"/>
      <c r="V31" s="299"/>
      <c r="W31" s="299"/>
      <c r="X31" s="299"/>
      <c r="Y31" s="299"/>
      <c r="Z31" s="299"/>
      <c r="AA31" s="299"/>
      <c r="AB31" s="299"/>
      <c r="AC31" s="300"/>
      <c r="AD31" s="308"/>
      <c r="AE31" s="309"/>
      <c r="AH31" s="394"/>
    </row>
    <row r="32" spans="2:34" ht="13.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298"/>
      <c r="U32" s="299"/>
      <c r="V32" s="299"/>
      <c r="W32" s="299"/>
      <c r="X32" s="299"/>
      <c r="Y32" s="299"/>
      <c r="Z32" s="299"/>
      <c r="AA32" s="299"/>
      <c r="AB32" s="299"/>
      <c r="AC32" s="300"/>
      <c r="AD32" s="304" t="s">
        <v>35</v>
      </c>
      <c r="AE32" s="305"/>
      <c r="AH32" s="394"/>
    </row>
    <row r="33" spans="2:50" ht="13.5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298"/>
      <c r="U33" s="299"/>
      <c r="V33" s="299"/>
      <c r="W33" s="299"/>
      <c r="X33" s="299"/>
      <c r="Y33" s="299"/>
      <c r="Z33" s="299"/>
      <c r="AA33" s="299"/>
      <c r="AB33" s="299"/>
      <c r="AC33" s="300"/>
      <c r="AD33" s="306"/>
      <c r="AE33" s="307"/>
      <c r="AH33" s="394"/>
      <c r="AK33" s="2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2:50" ht="6.75" customHeight="1"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301"/>
      <c r="U34" s="302"/>
      <c r="V34" s="302"/>
      <c r="W34" s="302"/>
      <c r="X34" s="302"/>
      <c r="Y34" s="302"/>
      <c r="Z34" s="302"/>
      <c r="AA34" s="302"/>
      <c r="AB34" s="302"/>
      <c r="AC34" s="303"/>
      <c r="AD34" s="308"/>
      <c r="AE34" s="309"/>
      <c r="AH34" s="394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2:50" ht="13.5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310" t="s">
        <v>38</v>
      </c>
      <c r="U35" s="12"/>
      <c r="V35" s="13"/>
      <c r="W35" s="13"/>
      <c r="X35" s="13"/>
      <c r="Y35" s="14"/>
      <c r="Z35" s="313" t="s">
        <v>39</v>
      </c>
      <c r="AA35" s="12"/>
      <c r="AB35" s="13"/>
      <c r="AC35" s="13"/>
      <c r="AD35" s="13"/>
      <c r="AE35" s="14"/>
      <c r="AH35" s="394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2:50" ht="13.5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311"/>
      <c r="U36" s="15"/>
      <c r="V36" s="5"/>
      <c r="W36" s="5"/>
      <c r="X36" s="5"/>
      <c r="Y36" s="16"/>
      <c r="Z36" s="314"/>
      <c r="AA36" s="15"/>
      <c r="AB36" s="5"/>
      <c r="AC36" s="5"/>
      <c r="AD36" s="5"/>
      <c r="AE36" s="16"/>
      <c r="AH36" s="394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2:50" ht="13.5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311"/>
      <c r="U37" s="15"/>
      <c r="V37" s="5"/>
      <c r="W37" s="5"/>
      <c r="X37" s="5"/>
      <c r="Y37" s="16"/>
      <c r="Z37" s="314"/>
      <c r="AA37" s="15"/>
      <c r="AB37" s="5"/>
      <c r="AC37" s="5"/>
      <c r="AD37" s="5"/>
      <c r="AE37" s="16"/>
      <c r="AH37" s="394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2:50" ht="13.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311"/>
      <c r="U38" s="15"/>
      <c r="V38" s="5"/>
      <c r="W38" s="5"/>
      <c r="X38" s="5"/>
      <c r="Y38" s="16"/>
      <c r="Z38" s="314"/>
      <c r="AA38" s="15"/>
      <c r="AB38" s="5"/>
      <c r="AC38" s="5"/>
      <c r="AD38" s="5"/>
      <c r="AE38" s="16"/>
      <c r="AH38" s="394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9"/>
      <c r="AX38" s="9"/>
    </row>
    <row r="39" spans="2:34" ht="13.5"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311"/>
      <c r="U39" s="15"/>
      <c r="V39" s="5"/>
      <c r="W39" s="5"/>
      <c r="X39" s="5"/>
      <c r="Y39" s="16"/>
      <c r="Z39" s="314"/>
      <c r="AA39" s="15"/>
      <c r="AB39" s="5"/>
      <c r="AC39" s="5"/>
      <c r="AD39" s="5"/>
      <c r="AE39" s="16"/>
      <c r="AH39" s="394"/>
    </row>
    <row r="40" spans="2:34" ht="13.5"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311"/>
      <c r="U40" s="15"/>
      <c r="V40" s="5"/>
      <c r="W40" s="5"/>
      <c r="X40" s="5"/>
      <c r="Y40" s="16"/>
      <c r="Z40" s="314"/>
      <c r="AA40" s="15"/>
      <c r="AB40" s="5"/>
      <c r="AC40" s="5"/>
      <c r="AD40" s="5"/>
      <c r="AE40" s="16"/>
      <c r="AH40" s="394"/>
    </row>
    <row r="41" spans="2:34" ht="19.5" customHeight="1"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312"/>
      <c r="U41" s="10"/>
      <c r="V41" s="6"/>
      <c r="W41" s="6"/>
      <c r="X41" s="6"/>
      <c r="Y41" s="11"/>
      <c r="Z41" s="315"/>
      <c r="AA41" s="10"/>
      <c r="AB41" s="6"/>
      <c r="AC41" s="6"/>
      <c r="AD41" s="6"/>
      <c r="AE41" s="11"/>
      <c r="AH41" s="394"/>
    </row>
    <row r="42" spans="2:34" ht="5.25" customHeight="1" thickBo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267" t="s">
        <v>73</v>
      </c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1"/>
      <c r="AH42" s="394"/>
    </row>
    <row r="43" spans="2:34" ht="15" customHeight="1">
      <c r="B43" s="270" t="s">
        <v>54</v>
      </c>
      <c r="C43" s="271"/>
      <c r="D43" s="272"/>
      <c r="E43" s="276">
        <f>IF('入力シート'!$E$44="","",'入力シート'!$E$44)</f>
      </c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1"/>
      <c r="AH43" s="394"/>
    </row>
    <row r="44" spans="2:34" ht="10.5" customHeight="1">
      <c r="B44" s="273"/>
      <c r="C44" s="274"/>
      <c r="D44" s="275"/>
      <c r="E44" s="279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1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1"/>
      <c r="AH44" s="394"/>
    </row>
    <row r="45" spans="2:34" ht="16.5" customHeight="1">
      <c r="B45" s="195" t="s">
        <v>55</v>
      </c>
      <c r="C45" s="196"/>
      <c r="D45" s="197"/>
      <c r="E45" s="282">
        <f>IF('入力シート'!$D$45="","",'入力シート'!$D$45)</f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4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1"/>
      <c r="AH45" s="394"/>
    </row>
    <row r="46" spans="2:34" ht="16.5" customHeight="1">
      <c r="B46" s="195"/>
      <c r="C46" s="196"/>
      <c r="D46" s="197"/>
      <c r="E46" s="285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7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1"/>
      <c r="AH46" s="395"/>
    </row>
    <row r="47" spans="2:33" ht="8.25" customHeight="1" thickBot="1">
      <c r="B47" s="198"/>
      <c r="C47" s="199"/>
      <c r="D47" s="200"/>
      <c r="E47" s="288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90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1"/>
    </row>
    <row r="48" spans="2:32" ht="18.75" customHeight="1">
      <c r="B48" s="192" t="s">
        <v>56</v>
      </c>
      <c r="C48" s="193"/>
      <c r="D48" s="194"/>
      <c r="E48" s="226">
        <f>IF('入力シート'!$D$40="","",'入力シート'!$D$40)</f>
      </c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8"/>
      <c r="T48" s="35" t="s">
        <v>57</v>
      </c>
      <c r="U48" s="68"/>
      <c r="V48" s="68"/>
      <c r="W48" s="235">
        <f>IF('入力シート'!$D$50="","",'入力シート'!$D$50)</f>
      </c>
      <c r="X48" s="235"/>
      <c r="Y48" s="235"/>
      <c r="Z48" s="235"/>
      <c r="AA48" s="235"/>
      <c r="AB48" s="235"/>
      <c r="AC48" s="235"/>
      <c r="AD48" s="235"/>
      <c r="AE48" s="235"/>
      <c r="AF48" s="236"/>
    </row>
    <row r="49" spans="2:32" ht="18.75" customHeight="1" thickBot="1">
      <c r="B49" s="195"/>
      <c r="C49" s="196"/>
      <c r="D49" s="197"/>
      <c r="E49" s="229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1"/>
      <c r="T49" s="25" t="s">
        <v>58</v>
      </c>
      <c r="U49" s="69"/>
      <c r="V49" s="69"/>
      <c r="W49" s="207">
        <f>IF('入力シート'!$D$52="","",'入力シート'!$D$52)</f>
      </c>
      <c r="X49" s="207"/>
      <c r="Y49" s="237"/>
      <c r="Z49" s="237"/>
      <c r="AA49" s="237"/>
      <c r="AB49" s="237"/>
      <c r="AC49" s="237"/>
      <c r="AD49" s="237"/>
      <c r="AE49" s="237"/>
      <c r="AF49" s="238"/>
    </row>
    <row r="50" spans="2:32" ht="15" customHeight="1" thickBot="1">
      <c r="B50" s="198"/>
      <c r="C50" s="199"/>
      <c r="D50" s="200"/>
      <c r="E50" s="232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  <c r="T50" s="25" t="s">
        <v>59</v>
      </c>
      <c r="U50" s="69"/>
      <c r="V50" s="69"/>
      <c r="W50" s="69"/>
      <c r="X50" s="69"/>
      <c r="Y50" s="31" t="s">
        <v>66</v>
      </c>
      <c r="Z50" s="32"/>
      <c r="AA50" s="33"/>
      <c r="AB50" s="33"/>
      <c r="AC50" s="33"/>
      <c r="AD50" s="33"/>
      <c r="AE50" s="33"/>
      <c r="AF50" s="34"/>
    </row>
    <row r="51" spans="2:50" ht="18.75" customHeight="1">
      <c r="B51" s="247" t="s">
        <v>44</v>
      </c>
      <c r="C51" s="204" t="s">
        <v>46</v>
      </c>
      <c r="D51" s="205"/>
      <c r="E51" s="205"/>
      <c r="F51" s="205"/>
      <c r="G51" s="205"/>
      <c r="H51" s="205"/>
      <c r="I51" s="205"/>
      <c r="J51" s="206"/>
      <c r="K51" s="72">
        <f>IF('入力シート'!C56="","","○")</f>
      </c>
      <c r="L51" s="22" t="s">
        <v>43</v>
      </c>
      <c r="M51" s="22"/>
      <c r="N51" s="6"/>
      <c r="O51" s="207">
        <f>IF('入力シート'!$H$56="","",'入力シート'!$H$56)</f>
      </c>
      <c r="P51" s="207"/>
      <c r="Q51" s="207"/>
      <c r="R51" s="207"/>
      <c r="S51" s="208"/>
      <c r="T51" s="62">
        <f>IF('入力シート'!$K$56="","",'入力シート'!$K$56)</f>
      </c>
      <c r="U51" s="69" t="s">
        <v>119</v>
      </c>
      <c r="V51" s="63">
        <f>IF('入力シート'!$M$56="","",'入力シート'!$M$56)</f>
      </c>
      <c r="W51" s="69" t="s">
        <v>112</v>
      </c>
      <c r="X51" s="28"/>
      <c r="Y51" s="250">
        <v>35</v>
      </c>
      <c r="Z51" s="251"/>
      <c r="AA51" s="252"/>
      <c r="AB51" s="253" t="s">
        <v>60</v>
      </c>
      <c r="AC51" s="254"/>
      <c r="AD51" s="254"/>
      <c r="AE51" s="254"/>
      <c r="AF51" s="255"/>
      <c r="AK51" s="2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2:50" ht="18.75" customHeight="1">
      <c r="B52" s="248"/>
      <c r="C52" s="256" t="s">
        <v>47</v>
      </c>
      <c r="D52" s="257"/>
      <c r="E52" s="257"/>
      <c r="F52" s="257"/>
      <c r="G52" s="239" t="s">
        <v>45</v>
      </c>
      <c r="H52" s="223" t="s">
        <v>53</v>
      </c>
      <c r="I52" s="224"/>
      <c r="J52" s="225"/>
      <c r="K52" s="72">
        <f>IF('入力シート'!C57="","","○")</f>
      </c>
      <c r="L52" s="22" t="s">
        <v>43</v>
      </c>
      <c r="M52" s="22"/>
      <c r="N52" s="6"/>
      <c r="O52" s="207">
        <f>IF('入力シート'!$H$57="","",'入力シート'!$H$57)</f>
      </c>
      <c r="P52" s="207"/>
      <c r="Q52" s="207"/>
      <c r="R52" s="207"/>
      <c r="S52" s="208"/>
      <c r="T52" s="62">
        <f>IF('入力シート'!$K$57="","",'入力シート'!$K$57)</f>
      </c>
      <c r="U52" s="69" t="s">
        <v>119</v>
      </c>
      <c r="V52" s="63">
        <f>IF('入力シート'!$M$57="","",'入力シート'!$M$57)</f>
      </c>
      <c r="W52" s="69" t="s">
        <v>112</v>
      </c>
      <c r="X52" s="28"/>
      <c r="Y52" s="241">
        <v>35</v>
      </c>
      <c r="Z52" s="242"/>
      <c r="AA52" s="243"/>
      <c r="AB52" s="215" t="s">
        <v>61</v>
      </c>
      <c r="AC52" s="216"/>
      <c r="AD52" s="216"/>
      <c r="AE52" s="216"/>
      <c r="AF52" s="217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2:50" ht="18.75" customHeight="1">
      <c r="B53" s="248"/>
      <c r="C53" s="221" t="s">
        <v>48</v>
      </c>
      <c r="D53" s="222"/>
      <c r="E53" s="222"/>
      <c r="F53" s="222"/>
      <c r="G53" s="240"/>
      <c r="H53" s="223" t="s">
        <v>102</v>
      </c>
      <c r="I53" s="224"/>
      <c r="J53" s="225"/>
      <c r="K53" s="72">
        <f>IF('入力シート'!C58="","","○")</f>
      </c>
      <c r="L53" s="22" t="s">
        <v>43</v>
      </c>
      <c r="M53" s="22"/>
      <c r="N53" s="6"/>
      <c r="O53" s="207">
        <f>IF('入力シート'!$H$58="","",'入力シート'!$H$58)</f>
      </c>
      <c r="P53" s="207"/>
      <c r="Q53" s="207"/>
      <c r="R53" s="207"/>
      <c r="S53" s="208"/>
      <c r="T53" s="62">
        <f>IF('入力シート'!$K$58="","",'入力シート'!$K$58)</f>
      </c>
      <c r="U53" s="69" t="s">
        <v>119</v>
      </c>
      <c r="V53" s="63">
        <f>IF('入力シート'!$M$58="","",'入力シート'!$M$58)</f>
      </c>
      <c r="W53" s="69" t="s">
        <v>112</v>
      </c>
      <c r="X53" s="28"/>
      <c r="Y53" s="244"/>
      <c r="Z53" s="245"/>
      <c r="AA53" s="246"/>
      <c r="AB53" s="218"/>
      <c r="AC53" s="219"/>
      <c r="AD53" s="219"/>
      <c r="AE53" s="219"/>
      <c r="AF53" s="220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2:50" ht="18.75" customHeight="1">
      <c r="B54" s="248"/>
      <c r="C54" s="204" t="s">
        <v>49</v>
      </c>
      <c r="D54" s="205"/>
      <c r="E54" s="205"/>
      <c r="F54" s="205"/>
      <c r="G54" s="205"/>
      <c r="H54" s="205"/>
      <c r="I54" s="205"/>
      <c r="J54" s="206"/>
      <c r="K54" s="72">
        <f>IF('入力シート'!C59="","","○")</f>
      </c>
      <c r="L54" s="22" t="s">
        <v>43</v>
      </c>
      <c r="M54" s="22"/>
      <c r="N54" s="6"/>
      <c r="O54" s="207">
        <f>IF('入力シート'!$H$59="","",'入力シート'!$H$59)</f>
      </c>
      <c r="P54" s="207"/>
      <c r="Q54" s="207"/>
      <c r="R54" s="207"/>
      <c r="S54" s="208"/>
      <c r="T54" s="62">
        <f>IF('入力シート'!$K$59="","",'入力シート'!$K$59)</f>
      </c>
      <c r="U54" s="69" t="s">
        <v>120</v>
      </c>
      <c r="V54" s="69"/>
      <c r="W54" s="69"/>
      <c r="X54" s="28"/>
      <c r="Y54" s="209">
        <v>35</v>
      </c>
      <c r="Z54" s="210"/>
      <c r="AA54" s="211"/>
      <c r="AB54" s="212" t="s">
        <v>62</v>
      </c>
      <c r="AC54" s="213"/>
      <c r="AD54" s="213"/>
      <c r="AE54" s="213"/>
      <c r="AF54" s="214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2:50" ht="18.75" customHeight="1">
      <c r="B55" s="248"/>
      <c r="C55" s="204" t="s">
        <v>50</v>
      </c>
      <c r="D55" s="205"/>
      <c r="E55" s="205"/>
      <c r="F55" s="205"/>
      <c r="G55" s="205"/>
      <c r="H55" s="205"/>
      <c r="I55" s="205"/>
      <c r="J55" s="206"/>
      <c r="K55" s="72">
        <f>IF('入力シート'!C60="","","○")</f>
      </c>
      <c r="L55" s="22" t="s">
        <v>43</v>
      </c>
      <c r="M55" s="22"/>
      <c r="N55" s="6"/>
      <c r="O55" s="207">
        <f>IF('入力シート'!$H$60="","",'入力シート'!$H$60)</f>
      </c>
      <c r="P55" s="207"/>
      <c r="Q55" s="207"/>
      <c r="R55" s="207"/>
      <c r="S55" s="208"/>
      <c r="T55" s="62">
        <f>IF('入力シート'!$K$60="","",'入力シート'!$K$60)</f>
      </c>
      <c r="U55" s="69" t="s">
        <v>119</v>
      </c>
      <c r="V55" s="64">
        <f>IF('入力シート'!$M$60="","",'入力シート'!$M$60)</f>
      </c>
      <c r="W55" s="69" t="s">
        <v>112</v>
      </c>
      <c r="X55" s="28"/>
      <c r="Y55" s="209">
        <v>35</v>
      </c>
      <c r="Z55" s="210"/>
      <c r="AA55" s="211"/>
      <c r="AB55" s="212" t="s">
        <v>63</v>
      </c>
      <c r="AC55" s="213"/>
      <c r="AD55" s="213"/>
      <c r="AE55" s="213"/>
      <c r="AF55" s="214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2:32" ht="18.75" customHeight="1">
      <c r="B56" s="248"/>
      <c r="C56" s="204" t="s">
        <v>51</v>
      </c>
      <c r="D56" s="205"/>
      <c r="E56" s="205"/>
      <c r="F56" s="205"/>
      <c r="G56" s="205"/>
      <c r="H56" s="205"/>
      <c r="I56" s="205"/>
      <c r="J56" s="206"/>
      <c r="K56" s="72">
        <f>IF('入力シート'!C61="","","○")</f>
      </c>
      <c r="L56" s="22" t="s">
        <v>43</v>
      </c>
      <c r="M56" s="22"/>
      <c r="N56" s="6"/>
      <c r="O56" s="207">
        <f>IF('入力シート'!$H$61="","",'入力シート'!$H$61)</f>
      </c>
      <c r="P56" s="207"/>
      <c r="Q56" s="207"/>
      <c r="R56" s="207"/>
      <c r="S56" s="208"/>
      <c r="T56" s="62">
        <f>IF('入力シート'!$K$61="","",'入力シート'!$K$61)</f>
      </c>
      <c r="U56" s="69" t="s">
        <v>119</v>
      </c>
      <c r="V56" s="64">
        <f>IF('入力シート'!$M$61="","",'入力シート'!$M$61)</f>
      </c>
      <c r="W56" s="69" t="s">
        <v>112</v>
      </c>
      <c r="X56" s="28"/>
      <c r="Y56" s="209">
        <v>28</v>
      </c>
      <c r="Z56" s="210"/>
      <c r="AA56" s="211"/>
      <c r="AB56" s="212" t="s">
        <v>64</v>
      </c>
      <c r="AC56" s="213"/>
      <c r="AD56" s="213"/>
      <c r="AE56" s="213"/>
      <c r="AF56" s="214"/>
    </row>
    <row r="57" spans="2:32" ht="18.75" customHeight="1" thickBot="1">
      <c r="B57" s="249"/>
      <c r="C57" s="258" t="s">
        <v>52</v>
      </c>
      <c r="D57" s="259"/>
      <c r="E57" s="259"/>
      <c r="F57" s="259"/>
      <c r="G57" s="259"/>
      <c r="H57" s="259"/>
      <c r="I57" s="259"/>
      <c r="J57" s="260"/>
      <c r="K57" s="73">
        <f>IF('入力シート'!C62="","","○")</f>
      </c>
      <c r="L57" s="26" t="s">
        <v>43</v>
      </c>
      <c r="M57" s="26"/>
      <c r="N57" s="27"/>
      <c r="O57" s="261">
        <f>IF('入力シート'!$H$62="","",'入力シート'!$H$62)</f>
      </c>
      <c r="P57" s="261"/>
      <c r="Q57" s="261"/>
      <c r="R57" s="261"/>
      <c r="S57" s="262"/>
      <c r="T57" s="65">
        <f>IF('入力シート'!$K$62="","",'入力シート'!$K$62)</f>
      </c>
      <c r="U57" s="29" t="s">
        <v>119</v>
      </c>
      <c r="V57" s="66">
        <f>IF('入力シート'!$M$62="","",'入力シート'!$M$62)</f>
      </c>
      <c r="W57" s="29" t="s">
        <v>112</v>
      </c>
      <c r="X57" s="30"/>
      <c r="Y57" s="209">
        <v>30</v>
      </c>
      <c r="Z57" s="210"/>
      <c r="AA57" s="211"/>
      <c r="AB57" s="212" t="s">
        <v>65</v>
      </c>
      <c r="AC57" s="213"/>
      <c r="AD57" s="213"/>
      <c r="AE57" s="213"/>
      <c r="AF57" s="214"/>
    </row>
    <row r="58" spans="2:32" ht="13.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67"/>
    </row>
    <row r="59" spans="3:31" ht="18.75" customHeight="1">
      <c r="C59" s="201" t="s">
        <v>67</v>
      </c>
      <c r="D59" s="202"/>
      <c r="E59" s="202"/>
      <c r="F59" s="202"/>
      <c r="G59" s="202"/>
      <c r="H59" s="202"/>
      <c r="I59" s="203"/>
      <c r="J59" s="201" t="s">
        <v>68</v>
      </c>
      <c r="K59" s="202"/>
      <c r="L59" s="202"/>
      <c r="M59" s="202"/>
      <c r="N59" s="202"/>
      <c r="O59" s="202"/>
      <c r="P59" s="202"/>
      <c r="Q59" s="202"/>
      <c r="R59" s="202"/>
      <c r="S59" s="203"/>
      <c r="T59" s="201" t="s">
        <v>60</v>
      </c>
      <c r="U59" s="202"/>
      <c r="V59" s="202"/>
      <c r="W59" s="202"/>
      <c r="X59" s="202"/>
      <c r="Y59" s="202"/>
      <c r="Z59" s="202"/>
      <c r="AA59" s="202"/>
      <c r="AB59" s="202"/>
      <c r="AC59" s="202"/>
      <c r="AD59" s="203"/>
      <c r="AE59" s="21"/>
    </row>
    <row r="61" spans="20:31" ht="13.5"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3" spans="20:31" ht="13.5"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5" spans="20:31" ht="13.5"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7" spans="20:31" ht="13.5"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9" spans="20:31" ht="13.5"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1" spans="20:31" ht="13.5"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3" spans="20:31" ht="13.5"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5" spans="20:31" ht="13.5"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7" spans="20:31" ht="13.5"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9" spans="20:31" ht="13.5"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1" spans="20:31" ht="13.5"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3" spans="20:31" ht="13.5"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5" spans="20:31" ht="13.5"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7" spans="20:31" ht="13.5"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9" spans="20:31" ht="13.5"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1" spans="20:31" ht="13.5"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3" spans="20:31" ht="13.5"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5" spans="20:31" ht="13.5"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7" spans="20:31" ht="13.5"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9" spans="20:31" ht="13.5"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1" spans="20:31" ht="13.5"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3" spans="20:31" ht="13.5"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5" spans="20:31" ht="13.5"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7" spans="20:31" ht="14.25" customHeight="1"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9" spans="20:31" ht="13.5"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1" spans="20:31" ht="13.5"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3" spans="20:31" ht="13.5"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5" spans="20:31" ht="13.5"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7" spans="20:31" ht="13.5"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9" spans="20:31" ht="13.5"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1" spans="20:31" ht="13.5"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3" spans="20:31" ht="13.5" customHeight="1"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</sheetData>
  <sheetProtection selectLockedCells="1" selectUnlockedCells="1"/>
  <mergeCells count="107">
    <mergeCell ref="W18:X18"/>
    <mergeCell ref="W19:X19"/>
    <mergeCell ref="E1:Z2"/>
    <mergeCell ref="H3:K3"/>
    <mergeCell ref="H4:K4"/>
    <mergeCell ref="H5:K5"/>
    <mergeCell ref="H6:K6"/>
    <mergeCell ref="B8:AE9"/>
    <mergeCell ref="T16:W16"/>
    <mergeCell ref="AC13:AE13"/>
    <mergeCell ref="T14:AA15"/>
    <mergeCell ref="AB14:AE15"/>
    <mergeCell ref="G16:S16"/>
    <mergeCell ref="AH8:AH46"/>
    <mergeCell ref="B20:M20"/>
    <mergeCell ref="N20:Q20"/>
    <mergeCell ref="R20:W20"/>
    <mergeCell ref="B21:C21"/>
    <mergeCell ref="W17:X17"/>
    <mergeCell ref="S21:S22"/>
    <mergeCell ref="B11:B19"/>
    <mergeCell ref="C11:C15"/>
    <mergeCell ref="D11:O13"/>
    <mergeCell ref="P11:S12"/>
    <mergeCell ref="T11:AB13"/>
    <mergeCell ref="P13:S15"/>
    <mergeCell ref="D14:O15"/>
    <mergeCell ref="C16:C19"/>
    <mergeCell ref="X16:AE16"/>
    <mergeCell ref="D17:S19"/>
    <mergeCell ref="T17:V19"/>
    <mergeCell ref="D22:E22"/>
    <mergeCell ref="F22:G22"/>
    <mergeCell ref="H22:M22"/>
    <mergeCell ref="D21:E21"/>
    <mergeCell ref="F21:G21"/>
    <mergeCell ref="H21:M21"/>
    <mergeCell ref="N21:Q22"/>
    <mergeCell ref="R21:R22"/>
    <mergeCell ref="Z17:AE19"/>
    <mergeCell ref="B24:I24"/>
    <mergeCell ref="Z21:Z22"/>
    <mergeCell ref="AA21:AA22"/>
    <mergeCell ref="AB21:AB22"/>
    <mergeCell ref="T26:AC26"/>
    <mergeCell ref="AC21:AC22"/>
    <mergeCell ref="AD26:AE28"/>
    <mergeCell ref="B22:C22"/>
    <mergeCell ref="AD21:AD22"/>
    <mergeCell ref="T28:AC34"/>
    <mergeCell ref="AD29:AE31"/>
    <mergeCell ref="AD32:AE34"/>
    <mergeCell ref="T35:T41"/>
    <mergeCell ref="Z35:Z41"/>
    <mergeCell ref="X20:AE20"/>
    <mergeCell ref="AE21:AE22"/>
    <mergeCell ref="T21:T22"/>
    <mergeCell ref="U21:U22"/>
    <mergeCell ref="V21:V22"/>
    <mergeCell ref="W21:W22"/>
    <mergeCell ref="X21:X22"/>
    <mergeCell ref="Y21:Y22"/>
    <mergeCell ref="T42:AF47"/>
    <mergeCell ref="B43:D44"/>
    <mergeCell ref="E43:S44"/>
    <mergeCell ref="B45:D47"/>
    <mergeCell ref="E45:S47"/>
    <mergeCell ref="T27:AC27"/>
    <mergeCell ref="B25:Q25"/>
    <mergeCell ref="B51:B57"/>
    <mergeCell ref="C51:J51"/>
    <mergeCell ref="O51:S51"/>
    <mergeCell ref="Y51:AA51"/>
    <mergeCell ref="AB51:AF51"/>
    <mergeCell ref="C52:F52"/>
    <mergeCell ref="C57:J57"/>
    <mergeCell ref="O57:S57"/>
    <mergeCell ref="Y57:AA57"/>
    <mergeCell ref="C56:J56"/>
    <mergeCell ref="E48:S50"/>
    <mergeCell ref="W48:AF48"/>
    <mergeCell ref="W49:AF49"/>
    <mergeCell ref="AB54:AF54"/>
    <mergeCell ref="Y56:AA56"/>
    <mergeCell ref="AB56:AF56"/>
    <mergeCell ref="G52:G53"/>
    <mergeCell ref="H52:J52"/>
    <mergeCell ref="O52:S52"/>
    <mergeCell ref="Y52:AA53"/>
    <mergeCell ref="AB57:AF57"/>
    <mergeCell ref="AB52:AF53"/>
    <mergeCell ref="C53:F53"/>
    <mergeCell ref="H53:J53"/>
    <mergeCell ref="O53:S53"/>
    <mergeCell ref="C54:J54"/>
    <mergeCell ref="O54:S54"/>
    <mergeCell ref="Y54:AA54"/>
    <mergeCell ref="B26:S41"/>
    <mergeCell ref="B48:D50"/>
    <mergeCell ref="C59:I59"/>
    <mergeCell ref="J59:S59"/>
    <mergeCell ref="T59:AD59"/>
    <mergeCell ref="C55:J55"/>
    <mergeCell ref="O55:S55"/>
    <mergeCell ref="Y55:AA55"/>
    <mergeCell ref="AB55:AF55"/>
    <mergeCell ref="O56:S56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X123"/>
  <sheetViews>
    <sheetView showGridLines="0" zoomScalePageLayoutView="0" workbookViewId="0" topLeftCell="A1">
      <selection activeCell="R7" sqref="R7"/>
    </sheetView>
  </sheetViews>
  <sheetFormatPr defaultColWidth="9.140625" defaultRowHeight="15"/>
  <cols>
    <col min="1" max="1" width="2.57421875" style="0" customWidth="1"/>
    <col min="2" max="23" width="3.00390625" style="0" customWidth="1"/>
    <col min="24" max="24" width="3.7109375" style="0" customWidth="1"/>
    <col min="25" max="32" width="3.00390625" style="0" customWidth="1"/>
    <col min="33" max="33" width="1.28515625" style="0" customWidth="1"/>
    <col min="34" max="34" width="4.28125" style="0" customWidth="1"/>
    <col min="35" max="46" width="3.00390625" style="0" customWidth="1"/>
  </cols>
  <sheetData>
    <row r="1" spans="5:28" ht="12.75" customHeight="1">
      <c r="E1" s="409" t="s">
        <v>74</v>
      </c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B1" s="3"/>
    </row>
    <row r="2" spans="5:31" ht="21" customHeight="1"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B2" s="434" t="s">
        <v>75</v>
      </c>
      <c r="AC2" s="170"/>
      <c r="AD2" s="170"/>
      <c r="AE2" s="170"/>
    </row>
    <row r="3" spans="8:30" ht="13.5">
      <c r="H3" s="48"/>
      <c r="I3" s="48"/>
      <c r="J3" s="48"/>
      <c r="K3" s="48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8:30" ht="13.5">
      <c r="H4" s="48"/>
      <c r="I4" s="48"/>
      <c r="J4" s="48"/>
      <c r="K4" s="48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8:30" ht="13.5">
      <c r="H5" s="48"/>
      <c r="I5" s="48"/>
      <c r="J5" s="48"/>
      <c r="K5" s="48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8:30" ht="13.5">
      <c r="H6" s="48"/>
      <c r="I6" s="48"/>
      <c r="J6" s="48"/>
      <c r="K6" s="48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92">
        <f>IF('入力シート'!$D$7="","",'入力シート'!$D$7)</f>
      </c>
      <c r="Z6" s="3" t="s">
        <v>9</v>
      </c>
      <c r="AA6" s="92">
        <f>IF('入力シート'!$F$7="","",'入力シート'!$F$7)</f>
      </c>
      <c r="AB6" s="3" t="s">
        <v>10</v>
      </c>
      <c r="AC6" s="92">
        <f>IF('入力シート'!$H$7="","",'入力シート'!$H$7)</f>
      </c>
      <c r="AD6" s="3" t="s">
        <v>11</v>
      </c>
    </row>
    <row r="7" spans="8:30" ht="7.5" customHeight="1"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4" ht="13.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H8" s="41"/>
    </row>
    <row r="9" spans="2:34" ht="13.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H9" s="41"/>
    </row>
    <row r="10" ht="9" customHeight="1" thickBot="1">
      <c r="AH10" s="41"/>
    </row>
    <row r="11" spans="2:34" ht="9" customHeight="1">
      <c r="B11" s="345" t="s">
        <v>13</v>
      </c>
      <c r="C11" s="347" t="s">
        <v>14</v>
      </c>
      <c r="D11" s="276">
        <f>IF('入力シート'!$D$9="","",'入力シート'!$D$9)</f>
      </c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349"/>
      <c r="P11" s="352" t="s">
        <v>16</v>
      </c>
      <c r="Q11" s="353"/>
      <c r="R11" s="353"/>
      <c r="S11" s="354"/>
      <c r="T11" s="355">
        <f>IF('入力シート'!$D$22="","",'入力シート'!$D$22)</f>
      </c>
      <c r="U11" s="356"/>
      <c r="V11" s="356"/>
      <c r="W11" s="356"/>
      <c r="X11" s="356"/>
      <c r="Y11" s="356"/>
      <c r="Z11" s="356"/>
      <c r="AA11" s="356"/>
      <c r="AB11" s="356"/>
      <c r="AC11" s="37" t="s">
        <v>17</v>
      </c>
      <c r="AD11" s="38"/>
      <c r="AE11" s="39"/>
      <c r="AH11" s="41"/>
    </row>
    <row r="12" spans="2:34" ht="9" customHeight="1">
      <c r="B12" s="346"/>
      <c r="C12" s="348"/>
      <c r="D12" s="285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350"/>
      <c r="P12" s="218"/>
      <c r="Q12" s="219"/>
      <c r="R12" s="219"/>
      <c r="S12" s="220"/>
      <c r="T12" s="357"/>
      <c r="U12" s="358"/>
      <c r="V12" s="358"/>
      <c r="W12" s="358"/>
      <c r="X12" s="358"/>
      <c r="Y12" s="358"/>
      <c r="Z12" s="358"/>
      <c r="AA12" s="358"/>
      <c r="AB12" s="358"/>
      <c r="AC12" s="17" t="s">
        <v>5</v>
      </c>
      <c r="AD12" s="5"/>
      <c r="AE12" s="40"/>
      <c r="AH12" s="41"/>
    </row>
    <row r="13" spans="2:34" ht="11.25" customHeight="1">
      <c r="B13" s="346"/>
      <c r="C13" s="348"/>
      <c r="D13" s="279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351"/>
      <c r="P13" s="361"/>
      <c r="Q13" s="362"/>
      <c r="R13" s="362"/>
      <c r="S13" s="243"/>
      <c r="T13" s="359"/>
      <c r="U13" s="360"/>
      <c r="V13" s="360"/>
      <c r="W13" s="360"/>
      <c r="X13" s="360"/>
      <c r="Y13" s="360"/>
      <c r="Z13" s="360"/>
      <c r="AA13" s="360"/>
      <c r="AB13" s="360"/>
      <c r="AC13" s="418" t="s">
        <v>1</v>
      </c>
      <c r="AD13" s="419"/>
      <c r="AE13" s="420"/>
      <c r="AH13" s="41"/>
    </row>
    <row r="14" spans="2:34" ht="13.5">
      <c r="B14" s="346"/>
      <c r="C14" s="348"/>
      <c r="D14" s="366">
        <f>IF('入力シート'!$D$11="","",'入力シート'!$D$11)</f>
      </c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8"/>
      <c r="P14" s="363"/>
      <c r="Q14" s="364"/>
      <c r="R14" s="364"/>
      <c r="S14" s="365"/>
      <c r="T14" s="382">
        <f>IF('入力シート'!$D$27="","",'入力シート'!$D$27)</f>
      </c>
      <c r="U14" s="383"/>
      <c r="V14" s="383"/>
      <c r="W14" s="383"/>
      <c r="X14" s="383"/>
      <c r="Y14" s="383"/>
      <c r="Z14" s="383"/>
      <c r="AA14" s="383"/>
      <c r="AB14" s="386" t="s">
        <v>122</v>
      </c>
      <c r="AC14" s="387"/>
      <c r="AD14" s="387"/>
      <c r="AE14" s="388"/>
      <c r="AH14" s="41"/>
    </row>
    <row r="15" spans="2:34" ht="18" customHeight="1">
      <c r="B15" s="346"/>
      <c r="C15" s="348"/>
      <c r="D15" s="369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  <c r="P15" s="363"/>
      <c r="Q15" s="364"/>
      <c r="R15" s="364"/>
      <c r="S15" s="365"/>
      <c r="T15" s="384"/>
      <c r="U15" s="385"/>
      <c r="V15" s="385"/>
      <c r="W15" s="385"/>
      <c r="X15" s="385"/>
      <c r="Y15" s="385"/>
      <c r="Z15" s="385"/>
      <c r="AA15" s="385"/>
      <c r="AB15" s="389"/>
      <c r="AC15" s="389"/>
      <c r="AD15" s="389"/>
      <c r="AE15" s="390"/>
      <c r="AH15" s="41"/>
    </row>
    <row r="16" spans="2:34" ht="19.5" customHeight="1">
      <c r="B16" s="346"/>
      <c r="C16" s="372" t="s">
        <v>15</v>
      </c>
      <c r="D16" s="53" t="s">
        <v>78</v>
      </c>
      <c r="E16" s="54"/>
      <c r="F16" s="54"/>
      <c r="G16" s="391">
        <f>IF('入力シート'!$E$14="","",'入力シート'!$E$14)</f>
      </c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2"/>
      <c r="T16" s="212" t="s">
        <v>18</v>
      </c>
      <c r="U16" s="416"/>
      <c r="V16" s="416"/>
      <c r="W16" s="417"/>
      <c r="X16" s="374"/>
      <c r="Y16" s="374"/>
      <c r="Z16" s="374"/>
      <c r="AA16" s="374"/>
      <c r="AB16" s="374"/>
      <c r="AC16" s="374"/>
      <c r="AD16" s="374"/>
      <c r="AE16" s="375"/>
      <c r="AH16" s="41"/>
    </row>
    <row r="17" spans="2:34" ht="13.5" customHeight="1">
      <c r="B17" s="346"/>
      <c r="C17" s="373"/>
      <c r="D17" s="376">
        <f>IF('入力シート'!$D$15="","",'入力シート'!$D$15)</f>
      </c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8"/>
      <c r="T17" s="329" t="s">
        <v>40</v>
      </c>
      <c r="U17" s="330"/>
      <c r="V17" s="331"/>
      <c r="W17" s="403" t="s">
        <v>128</v>
      </c>
      <c r="X17" s="404"/>
      <c r="Y17" s="57">
        <f>IF('入力シート'!F33="","",IF('入力シート'!F33=1,"◎",(IF('入力シート'!F33=2,"",(IF('入力シート'!F33=3,""))))))</f>
      </c>
      <c r="Z17" s="237">
        <f>CONCATENATE('入力シート'!$I$37,'入力シート'!$J$37,'入力シート'!$K$37,'入力シート'!$L$37,'入力シート'!$M$37,'入力シート'!$N$37,'入力シート'!$O$37)</f>
      </c>
      <c r="AA17" s="237"/>
      <c r="AB17" s="237"/>
      <c r="AC17" s="237"/>
      <c r="AD17" s="237"/>
      <c r="AE17" s="238"/>
      <c r="AH17" s="41"/>
    </row>
    <row r="18" spans="2:34" ht="11.25" customHeight="1">
      <c r="B18" s="346"/>
      <c r="C18" s="373"/>
      <c r="D18" s="379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1"/>
      <c r="T18" s="332"/>
      <c r="U18" s="333"/>
      <c r="V18" s="334"/>
      <c r="W18" s="405" t="s">
        <v>129</v>
      </c>
      <c r="X18" s="406"/>
      <c r="Y18" s="98">
        <f>IF('入力シート'!F33="","",IF('入力シート'!F33=1,"",(IF('入力シート'!F33=2,"◎",(IF('入力シート'!F33=3,""))))))</f>
      </c>
      <c r="Z18" s="319"/>
      <c r="AA18" s="319"/>
      <c r="AB18" s="319"/>
      <c r="AC18" s="319"/>
      <c r="AD18" s="319"/>
      <c r="AE18" s="287"/>
      <c r="AH18" s="41"/>
    </row>
    <row r="19" spans="2:34" ht="18.75" customHeight="1" thickBot="1">
      <c r="B19" s="346"/>
      <c r="C19" s="373"/>
      <c r="D19" s="379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1"/>
      <c r="T19" s="335"/>
      <c r="U19" s="336"/>
      <c r="V19" s="337"/>
      <c r="W19" s="421" t="s">
        <v>131</v>
      </c>
      <c r="X19" s="422"/>
      <c r="Y19" s="58">
        <f>IF('入力シート'!F33="","",IF('入力シート'!F33=1,"",(IF('入力シート'!F33=2,"",(IF('入力シート'!F33=3,"◎"))))))</f>
      </c>
      <c r="Z19" s="289"/>
      <c r="AA19" s="289"/>
      <c r="AB19" s="289"/>
      <c r="AC19" s="289"/>
      <c r="AD19" s="289"/>
      <c r="AE19" s="290"/>
      <c r="AH19" s="41"/>
    </row>
    <row r="20" spans="2:34" ht="13.5">
      <c r="B20" s="396" t="s">
        <v>29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8"/>
      <c r="N20" s="210" t="s">
        <v>4</v>
      </c>
      <c r="O20" s="224"/>
      <c r="P20" s="224"/>
      <c r="Q20" s="399"/>
      <c r="R20" s="204" t="s">
        <v>20</v>
      </c>
      <c r="S20" s="400"/>
      <c r="T20" s="400"/>
      <c r="U20" s="400"/>
      <c r="V20" s="400"/>
      <c r="W20" s="401"/>
      <c r="X20" s="204" t="s">
        <v>21</v>
      </c>
      <c r="Y20" s="205"/>
      <c r="Z20" s="205"/>
      <c r="AA20" s="205"/>
      <c r="AB20" s="205"/>
      <c r="AC20" s="205"/>
      <c r="AD20" s="205"/>
      <c r="AE20" s="316"/>
      <c r="AH20" s="41"/>
    </row>
    <row r="21" spans="2:34" ht="23.25" customHeight="1">
      <c r="B21" s="402" t="s">
        <v>22</v>
      </c>
      <c r="C21" s="402"/>
      <c r="D21" s="339" t="s">
        <v>23</v>
      </c>
      <c r="E21" s="339"/>
      <c r="F21" s="339" t="s">
        <v>25</v>
      </c>
      <c r="G21" s="339"/>
      <c r="H21" s="338" t="s">
        <v>24</v>
      </c>
      <c r="I21" s="338"/>
      <c r="J21" s="338"/>
      <c r="K21" s="338"/>
      <c r="L21" s="338"/>
      <c r="M21" s="223"/>
      <c r="N21" s="241" t="s">
        <v>28</v>
      </c>
      <c r="O21" s="242"/>
      <c r="P21" s="242"/>
      <c r="Q21" s="341"/>
      <c r="R21" s="263">
        <v>1</v>
      </c>
      <c r="S21" s="265"/>
      <c r="T21" s="265"/>
      <c r="U21" s="265"/>
      <c r="V21" s="263">
        <v>0</v>
      </c>
      <c r="W21" s="263" t="s">
        <v>19</v>
      </c>
      <c r="X21" s="265"/>
      <c r="Y21" s="265"/>
      <c r="Z21" s="265"/>
      <c r="AA21" s="265"/>
      <c r="AB21" s="265"/>
      <c r="AC21" s="265"/>
      <c r="AD21" s="265"/>
      <c r="AE21" s="317"/>
      <c r="AH21" s="41"/>
    </row>
    <row r="22" spans="2:34" ht="21.75" customHeight="1" thickBot="1">
      <c r="B22" s="328">
        <v>166</v>
      </c>
      <c r="C22" s="328"/>
      <c r="D22" s="338" t="s">
        <v>26</v>
      </c>
      <c r="E22" s="338"/>
      <c r="F22" s="338" t="s">
        <v>26</v>
      </c>
      <c r="G22" s="338"/>
      <c r="H22" s="339" t="s">
        <v>27</v>
      </c>
      <c r="I22" s="339"/>
      <c r="J22" s="339"/>
      <c r="K22" s="339"/>
      <c r="L22" s="339"/>
      <c r="M22" s="340"/>
      <c r="N22" s="342"/>
      <c r="O22" s="343"/>
      <c r="P22" s="343"/>
      <c r="Q22" s="344"/>
      <c r="R22" s="264"/>
      <c r="S22" s="266"/>
      <c r="T22" s="266"/>
      <c r="U22" s="266"/>
      <c r="V22" s="264"/>
      <c r="W22" s="264"/>
      <c r="X22" s="266"/>
      <c r="Y22" s="266"/>
      <c r="Z22" s="266"/>
      <c r="AA22" s="266"/>
      <c r="AB22" s="266"/>
      <c r="AC22" s="266"/>
      <c r="AD22" s="266"/>
      <c r="AE22" s="318"/>
      <c r="AH22" s="41"/>
    </row>
    <row r="23" ht="9.75" customHeight="1">
      <c r="AH23" s="41"/>
    </row>
    <row r="24" spans="2:34" ht="20.25" customHeight="1">
      <c r="B24" s="201" t="s">
        <v>30</v>
      </c>
      <c r="C24" s="202"/>
      <c r="D24" s="202"/>
      <c r="E24" s="202"/>
      <c r="F24" s="202"/>
      <c r="G24" s="202"/>
      <c r="H24" s="202"/>
      <c r="I24" s="203"/>
      <c r="J24" s="18" t="s">
        <v>31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H24" s="41"/>
    </row>
    <row r="25" ht="13.5">
      <c r="AH25" s="41"/>
    </row>
    <row r="26" spans="2:34" ht="13.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23" t="s">
        <v>70</v>
      </c>
      <c r="U26" s="427" t="s">
        <v>71</v>
      </c>
      <c r="V26" s="428"/>
      <c r="W26" s="428"/>
      <c r="X26" s="428"/>
      <c r="Y26" s="428"/>
      <c r="Z26" s="428"/>
      <c r="AA26" s="428"/>
      <c r="AB26" s="428"/>
      <c r="AC26" s="428"/>
      <c r="AD26" s="428"/>
      <c r="AE26" s="429"/>
      <c r="AF26" s="23"/>
      <c r="AG26" s="23"/>
      <c r="AH26" s="41"/>
    </row>
    <row r="27" spans="2:34" ht="13.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24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1"/>
      <c r="AF27" s="45"/>
      <c r="AG27" s="45"/>
      <c r="AH27" s="41"/>
    </row>
    <row r="28" spans="2:34" ht="6.75" customHeight="1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24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1"/>
      <c r="AF28" s="45"/>
      <c r="AG28" s="45"/>
      <c r="AH28" s="41"/>
    </row>
    <row r="29" spans="2:34" ht="13.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24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1"/>
      <c r="AF29" s="45"/>
      <c r="AG29" s="45"/>
      <c r="AH29" s="41"/>
    </row>
    <row r="30" spans="2:34" ht="13.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24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1"/>
      <c r="AF30" s="45"/>
      <c r="AG30" s="45"/>
      <c r="AH30" s="41"/>
    </row>
    <row r="31" spans="2:34" ht="6.75" customHeight="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24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1"/>
      <c r="AF31" s="45"/>
      <c r="AG31" s="45"/>
      <c r="AH31" s="41"/>
    </row>
    <row r="32" spans="2:34" ht="13.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24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1"/>
      <c r="AF32" s="45"/>
      <c r="AG32" s="45"/>
      <c r="AH32" s="41"/>
    </row>
    <row r="33" spans="2:50" ht="13.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25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1"/>
      <c r="AF33" s="45"/>
      <c r="AG33" s="45"/>
      <c r="AH33" s="41"/>
      <c r="AK33" s="2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2:50" ht="6.75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25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1"/>
      <c r="AF34" s="45"/>
      <c r="AG34" s="45"/>
      <c r="AH34" s="4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2:50" ht="13.5" customHeight="1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25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1"/>
      <c r="AF35" s="45"/>
      <c r="AG35" s="45"/>
      <c r="AH35" s="4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2:50" ht="13.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25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1"/>
      <c r="AF36" s="45"/>
      <c r="AG36" s="45"/>
      <c r="AH36" s="4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2:50" ht="13.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25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1"/>
      <c r="AF37" s="45"/>
      <c r="AG37" s="45"/>
      <c r="AH37" s="4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2:50" ht="13.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26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3"/>
      <c r="AF38" s="45"/>
      <c r="AG38" s="45"/>
      <c r="AH38" s="4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9"/>
      <c r="AX38" s="9"/>
    </row>
    <row r="39" spans="2:34" ht="13.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1"/>
    </row>
    <row r="40" spans="2:34" ht="13.5">
      <c r="B40" s="414" t="s">
        <v>72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5"/>
      <c r="AG40" s="45"/>
      <c r="AH40" s="41"/>
    </row>
    <row r="41" spans="2:34" ht="14.25" customHeight="1"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5"/>
      <c r="AG41" s="45"/>
      <c r="AH41" s="41"/>
    </row>
    <row r="42" spans="20:34" ht="5.25" customHeight="1" thickBot="1">
      <c r="T42" s="267" t="s">
        <v>73</v>
      </c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1"/>
      <c r="AH42" s="41"/>
    </row>
    <row r="43" spans="2:34" ht="15" customHeight="1">
      <c r="B43" s="270"/>
      <c r="C43" s="271"/>
      <c r="D43" s="272"/>
      <c r="E43" s="276">
        <f>IF('入力シート'!$E$44="","",'入力シート'!$E$44)</f>
      </c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1"/>
      <c r="AH43" s="41"/>
    </row>
    <row r="44" spans="2:34" ht="10.5" customHeight="1">
      <c r="B44" s="273"/>
      <c r="C44" s="274"/>
      <c r="D44" s="275"/>
      <c r="E44" s="279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1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1"/>
      <c r="AH44" s="41"/>
    </row>
    <row r="45" spans="2:34" ht="16.5" customHeight="1">
      <c r="B45" s="195" t="s">
        <v>55</v>
      </c>
      <c r="C45" s="196"/>
      <c r="D45" s="197"/>
      <c r="E45" s="282">
        <f>IF('入力シート'!$D$45="","",'入力シート'!$D$45)</f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4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1"/>
      <c r="AH45" s="41"/>
    </row>
    <row r="46" spans="2:34" ht="16.5" customHeight="1">
      <c r="B46" s="195"/>
      <c r="C46" s="196"/>
      <c r="D46" s="197"/>
      <c r="E46" s="285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7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1"/>
      <c r="AH46" s="41"/>
    </row>
    <row r="47" spans="2:33" ht="16.5" customHeight="1" thickBot="1">
      <c r="B47" s="198"/>
      <c r="C47" s="199"/>
      <c r="D47" s="200"/>
      <c r="E47" s="288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90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1"/>
    </row>
    <row r="48" spans="2:32" ht="18.75" customHeight="1">
      <c r="B48" s="192" t="s">
        <v>56</v>
      </c>
      <c r="C48" s="193"/>
      <c r="D48" s="194"/>
      <c r="E48" s="226">
        <f>IF('入力シート'!$D$40="","",'入力シート'!$D$40)</f>
      </c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8"/>
      <c r="T48" s="35" t="s">
        <v>57</v>
      </c>
      <c r="U48" s="36"/>
      <c r="V48" s="36"/>
      <c r="W48" s="235">
        <f>IF('入力シート'!$D$50="","",'入力シート'!$D$50)</f>
      </c>
      <c r="X48" s="235"/>
      <c r="Y48" s="235"/>
      <c r="Z48" s="235"/>
      <c r="AA48" s="235"/>
      <c r="AB48" s="235"/>
      <c r="AC48" s="235"/>
      <c r="AD48" s="235"/>
      <c r="AE48" s="235"/>
      <c r="AF48" s="236"/>
    </row>
    <row r="49" spans="2:32" ht="18.75" customHeight="1" thickBot="1">
      <c r="B49" s="195"/>
      <c r="C49" s="196"/>
      <c r="D49" s="197"/>
      <c r="E49" s="229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1"/>
      <c r="T49" s="25" t="s">
        <v>58</v>
      </c>
      <c r="U49" s="24"/>
      <c r="V49" s="24"/>
      <c r="W49" s="207">
        <f>IF('入力シート'!$D$52="","",'入力シート'!$D$52)</f>
      </c>
      <c r="X49" s="207"/>
      <c r="Y49" s="237"/>
      <c r="Z49" s="237"/>
      <c r="AA49" s="237"/>
      <c r="AB49" s="237"/>
      <c r="AC49" s="237"/>
      <c r="AD49" s="237"/>
      <c r="AE49" s="237"/>
      <c r="AF49" s="238"/>
    </row>
    <row r="50" spans="2:32" ht="15" customHeight="1" thickBot="1">
      <c r="B50" s="198"/>
      <c r="C50" s="199"/>
      <c r="D50" s="200"/>
      <c r="E50" s="232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  <c r="T50" s="25" t="s">
        <v>59</v>
      </c>
      <c r="U50" s="24"/>
      <c r="V50" s="24"/>
      <c r="W50" s="24"/>
      <c r="X50" s="24"/>
      <c r="Y50" s="31" t="s">
        <v>66</v>
      </c>
      <c r="Z50" s="32"/>
      <c r="AA50" s="33"/>
      <c r="AB50" s="33"/>
      <c r="AC50" s="33"/>
      <c r="AD50" s="33"/>
      <c r="AE50" s="33"/>
      <c r="AF50" s="34"/>
    </row>
    <row r="51" spans="2:50" ht="18.75" customHeight="1">
      <c r="B51" s="247" t="s">
        <v>44</v>
      </c>
      <c r="C51" s="204" t="s">
        <v>46</v>
      </c>
      <c r="D51" s="205"/>
      <c r="E51" s="205"/>
      <c r="F51" s="205"/>
      <c r="G51" s="205"/>
      <c r="H51" s="205"/>
      <c r="I51" s="205"/>
      <c r="J51" s="206"/>
      <c r="K51" s="72">
        <f>IF('入力シート'!C56="","","○")</f>
      </c>
      <c r="L51" s="22" t="s">
        <v>43</v>
      </c>
      <c r="M51" s="22"/>
      <c r="N51" s="6"/>
      <c r="O51" s="207">
        <f>IF('入力シート'!$H$56="","",'入力シート'!$H$56)</f>
      </c>
      <c r="P51" s="207"/>
      <c r="Q51" s="207"/>
      <c r="R51" s="207"/>
      <c r="S51" s="208"/>
      <c r="T51" s="62">
        <f>IF('入力シート'!$K$56="","",'入力シート'!$K$56)</f>
      </c>
      <c r="U51" s="51" t="s">
        <v>119</v>
      </c>
      <c r="V51" s="63">
        <f>IF('入力シート'!$M$56="","",'入力シート'!$M$56)</f>
      </c>
      <c r="W51" s="51" t="s">
        <v>112</v>
      </c>
      <c r="X51" s="28"/>
      <c r="Y51" s="250">
        <v>35</v>
      </c>
      <c r="Z51" s="251"/>
      <c r="AA51" s="252"/>
      <c r="AB51" s="253" t="s">
        <v>60</v>
      </c>
      <c r="AC51" s="254"/>
      <c r="AD51" s="254"/>
      <c r="AE51" s="254"/>
      <c r="AF51" s="255"/>
      <c r="AK51" s="2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2:50" ht="18.75" customHeight="1">
      <c r="B52" s="248"/>
      <c r="C52" s="256" t="s">
        <v>47</v>
      </c>
      <c r="D52" s="257"/>
      <c r="E52" s="257"/>
      <c r="F52" s="257"/>
      <c r="G52" s="239" t="s">
        <v>45</v>
      </c>
      <c r="H52" s="223" t="s">
        <v>53</v>
      </c>
      <c r="I52" s="224"/>
      <c r="J52" s="225"/>
      <c r="K52" s="72">
        <f>IF('入力シート'!C57="","","○")</f>
      </c>
      <c r="L52" s="22" t="s">
        <v>43</v>
      </c>
      <c r="M52" s="22"/>
      <c r="N52" s="6"/>
      <c r="O52" s="207">
        <f>IF('入力シート'!$H$57="","",'入力シート'!$H$57)</f>
      </c>
      <c r="P52" s="207"/>
      <c r="Q52" s="207"/>
      <c r="R52" s="207"/>
      <c r="S52" s="208"/>
      <c r="T52" s="62">
        <f>IF('入力シート'!$K$57="","",'入力シート'!$K$57)</f>
      </c>
      <c r="U52" s="51" t="s">
        <v>119</v>
      </c>
      <c r="V52" s="63">
        <f>IF('入力シート'!$M$57="","",'入力シート'!$M$57)</f>
      </c>
      <c r="W52" s="51" t="s">
        <v>112</v>
      </c>
      <c r="X52" s="28"/>
      <c r="Y52" s="241">
        <v>35</v>
      </c>
      <c r="Z52" s="242"/>
      <c r="AA52" s="243"/>
      <c r="AB52" s="215" t="s">
        <v>61</v>
      </c>
      <c r="AC52" s="216"/>
      <c r="AD52" s="216"/>
      <c r="AE52" s="216"/>
      <c r="AF52" s="217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2:50" ht="18.75" customHeight="1">
      <c r="B53" s="248"/>
      <c r="C53" s="221" t="s">
        <v>48</v>
      </c>
      <c r="D53" s="222"/>
      <c r="E53" s="222"/>
      <c r="F53" s="222"/>
      <c r="G53" s="240"/>
      <c r="H53" s="223" t="s">
        <v>102</v>
      </c>
      <c r="I53" s="224"/>
      <c r="J53" s="225"/>
      <c r="K53" s="72">
        <f>IF('入力シート'!C58="","","○")</f>
      </c>
      <c r="L53" s="22" t="s">
        <v>43</v>
      </c>
      <c r="M53" s="22"/>
      <c r="N53" s="6"/>
      <c r="O53" s="207">
        <f>IF('入力シート'!$H$58="","",'入力シート'!$H$58)</f>
      </c>
      <c r="P53" s="207"/>
      <c r="Q53" s="207"/>
      <c r="R53" s="207"/>
      <c r="S53" s="208"/>
      <c r="T53" s="62">
        <f>IF('入力シート'!$K$58="","",'入力シート'!$K$58)</f>
      </c>
      <c r="U53" s="51" t="s">
        <v>119</v>
      </c>
      <c r="V53" s="63">
        <f>IF('入力シート'!$M$58="","",'入力シート'!$M$58)</f>
      </c>
      <c r="W53" s="51" t="s">
        <v>112</v>
      </c>
      <c r="X53" s="28"/>
      <c r="Y53" s="244"/>
      <c r="Z53" s="245"/>
      <c r="AA53" s="246"/>
      <c r="AB53" s="218"/>
      <c r="AC53" s="219"/>
      <c r="AD53" s="219"/>
      <c r="AE53" s="219"/>
      <c r="AF53" s="220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2:50" ht="18.75" customHeight="1">
      <c r="B54" s="248"/>
      <c r="C54" s="204" t="s">
        <v>49</v>
      </c>
      <c r="D54" s="205"/>
      <c r="E54" s="205"/>
      <c r="F54" s="205"/>
      <c r="G54" s="205"/>
      <c r="H54" s="205"/>
      <c r="I54" s="205"/>
      <c r="J54" s="206"/>
      <c r="K54" s="72">
        <f>IF('入力シート'!C59="","","○")</f>
      </c>
      <c r="L54" s="22" t="s">
        <v>43</v>
      </c>
      <c r="M54" s="22"/>
      <c r="N54" s="6"/>
      <c r="O54" s="207">
        <f>IF('入力シート'!$H$59="","",'入力シート'!$H$59)</f>
      </c>
      <c r="P54" s="207"/>
      <c r="Q54" s="207"/>
      <c r="R54" s="207"/>
      <c r="S54" s="208"/>
      <c r="T54" s="62">
        <f>IF('入力シート'!$K$59="","",'入力シート'!$K$59)</f>
      </c>
      <c r="U54" s="51" t="s">
        <v>120</v>
      </c>
      <c r="V54" s="51"/>
      <c r="W54" s="51"/>
      <c r="X54" s="28"/>
      <c r="Y54" s="209">
        <v>35</v>
      </c>
      <c r="Z54" s="210"/>
      <c r="AA54" s="211"/>
      <c r="AB54" s="212" t="s">
        <v>62</v>
      </c>
      <c r="AC54" s="213"/>
      <c r="AD54" s="213"/>
      <c r="AE54" s="213"/>
      <c r="AF54" s="214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2:50" ht="18.75" customHeight="1">
      <c r="B55" s="248"/>
      <c r="C55" s="204" t="s">
        <v>50</v>
      </c>
      <c r="D55" s="205"/>
      <c r="E55" s="205"/>
      <c r="F55" s="205"/>
      <c r="G55" s="205"/>
      <c r="H55" s="205"/>
      <c r="I55" s="205"/>
      <c r="J55" s="206"/>
      <c r="K55" s="72">
        <f>IF('入力シート'!C60="","","○")</f>
      </c>
      <c r="L55" s="22" t="s">
        <v>43</v>
      </c>
      <c r="M55" s="22"/>
      <c r="N55" s="6"/>
      <c r="O55" s="207">
        <f>IF('入力シート'!$H$60="","",'入力シート'!$H$60)</f>
      </c>
      <c r="P55" s="207"/>
      <c r="Q55" s="207"/>
      <c r="R55" s="207"/>
      <c r="S55" s="208"/>
      <c r="T55" s="62">
        <f>IF('入力シート'!$K$60="","",'入力シート'!$K$60)</f>
      </c>
      <c r="U55" s="51" t="s">
        <v>119</v>
      </c>
      <c r="V55" s="64">
        <f>IF('入力シート'!$M$60="","",'入力シート'!$M$60)</f>
      </c>
      <c r="W55" s="51" t="s">
        <v>112</v>
      </c>
      <c r="X55" s="28"/>
      <c r="Y55" s="209">
        <v>35</v>
      </c>
      <c r="Z55" s="210"/>
      <c r="AA55" s="211"/>
      <c r="AB55" s="212" t="s">
        <v>63</v>
      </c>
      <c r="AC55" s="213"/>
      <c r="AD55" s="213"/>
      <c r="AE55" s="213"/>
      <c r="AF55" s="214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2:32" ht="18.75" customHeight="1">
      <c r="B56" s="248"/>
      <c r="C56" s="204" t="s">
        <v>51</v>
      </c>
      <c r="D56" s="205"/>
      <c r="E56" s="205"/>
      <c r="F56" s="205"/>
      <c r="G56" s="205"/>
      <c r="H56" s="205"/>
      <c r="I56" s="205"/>
      <c r="J56" s="206"/>
      <c r="K56" s="72">
        <f>IF('入力シート'!C61="","","○")</f>
      </c>
      <c r="L56" s="22" t="s">
        <v>43</v>
      </c>
      <c r="M56" s="22"/>
      <c r="N56" s="6"/>
      <c r="O56" s="207">
        <f>IF('入力シート'!$H$61="","",'入力シート'!$H$61)</f>
      </c>
      <c r="P56" s="207"/>
      <c r="Q56" s="207"/>
      <c r="R56" s="207"/>
      <c r="S56" s="208"/>
      <c r="T56" s="62">
        <f>IF('入力シート'!$K$61="","",'入力シート'!$K$61)</f>
      </c>
      <c r="U56" s="51" t="s">
        <v>119</v>
      </c>
      <c r="V56" s="64">
        <f>IF('入力シート'!$M$61="","",'入力シート'!$M$61)</f>
      </c>
      <c r="W56" s="51" t="s">
        <v>112</v>
      </c>
      <c r="X56" s="28"/>
      <c r="Y56" s="209">
        <v>28</v>
      </c>
      <c r="Z56" s="210"/>
      <c r="AA56" s="211"/>
      <c r="AB56" s="212" t="s">
        <v>64</v>
      </c>
      <c r="AC56" s="213"/>
      <c r="AD56" s="213"/>
      <c r="AE56" s="213"/>
      <c r="AF56" s="214"/>
    </row>
    <row r="57" spans="2:32" ht="18.75" customHeight="1" thickBot="1">
      <c r="B57" s="249"/>
      <c r="C57" s="258" t="s">
        <v>52</v>
      </c>
      <c r="D57" s="259"/>
      <c r="E57" s="259"/>
      <c r="F57" s="259"/>
      <c r="G57" s="259"/>
      <c r="H57" s="259"/>
      <c r="I57" s="259"/>
      <c r="J57" s="260"/>
      <c r="K57" s="73">
        <f>IF('入力シート'!C62="","","○")</f>
      </c>
      <c r="L57" s="26" t="s">
        <v>43</v>
      </c>
      <c r="M57" s="26"/>
      <c r="N57" s="27"/>
      <c r="O57" s="261">
        <f>IF('入力シート'!$H$62="","",'入力シート'!$H$62)</f>
      </c>
      <c r="P57" s="261"/>
      <c r="Q57" s="261"/>
      <c r="R57" s="261"/>
      <c r="S57" s="262"/>
      <c r="T57" s="65">
        <f>IF('入力シート'!$K$62="","",'入力シート'!$K$62)</f>
      </c>
      <c r="U57" s="29" t="s">
        <v>119</v>
      </c>
      <c r="V57" s="66">
        <f>IF('入力シート'!$M$62="","",'入力シート'!$M$62)</f>
      </c>
      <c r="W57" s="29" t="s">
        <v>112</v>
      </c>
      <c r="X57" s="30"/>
      <c r="Y57" s="209">
        <v>30</v>
      </c>
      <c r="Z57" s="210"/>
      <c r="AA57" s="211"/>
      <c r="AB57" s="212" t="s">
        <v>65</v>
      </c>
      <c r="AC57" s="213"/>
      <c r="AD57" s="213"/>
      <c r="AE57" s="213"/>
      <c r="AF57" s="214"/>
    </row>
    <row r="58" spans="20:31" ht="13.5"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3:31" ht="18.75" customHeight="1">
      <c r="C59" s="201" t="s">
        <v>67</v>
      </c>
      <c r="D59" s="202"/>
      <c r="E59" s="202"/>
      <c r="F59" s="202"/>
      <c r="G59" s="202"/>
      <c r="H59" s="202"/>
      <c r="I59" s="203"/>
      <c r="J59" s="201" t="s">
        <v>68</v>
      </c>
      <c r="K59" s="202"/>
      <c r="L59" s="202"/>
      <c r="M59" s="202"/>
      <c r="N59" s="202"/>
      <c r="O59" s="202"/>
      <c r="P59" s="202"/>
      <c r="Q59" s="202"/>
      <c r="R59" s="202"/>
      <c r="S59" s="203"/>
      <c r="T59" s="201" t="s">
        <v>60</v>
      </c>
      <c r="U59" s="202"/>
      <c r="V59" s="202"/>
      <c r="W59" s="202"/>
      <c r="X59" s="202"/>
      <c r="Y59" s="202"/>
      <c r="Z59" s="202"/>
      <c r="AA59" s="202"/>
      <c r="AB59" s="202"/>
      <c r="AC59" s="202"/>
      <c r="AD59" s="203"/>
      <c r="AE59" s="21"/>
    </row>
    <row r="61" spans="20:31" ht="13.5"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3" spans="20:31" ht="13.5"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5" spans="20:31" ht="13.5"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7" spans="20:31" ht="13.5"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9" spans="20:31" ht="13.5"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1" spans="20:31" ht="13.5"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3" spans="20:31" ht="13.5"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5" spans="20:31" ht="13.5"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7" spans="20:31" ht="13.5"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9" spans="20:31" ht="13.5"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1" spans="20:31" ht="13.5"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3" spans="20:31" ht="13.5"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5" spans="20:31" ht="13.5"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7" spans="20:31" ht="13.5"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9" spans="20:31" ht="13.5"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1" spans="20:31" ht="13.5"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3" spans="20:31" ht="13.5"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5" spans="20:31" ht="13.5"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7" spans="20:31" ht="13.5"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9" spans="20:31" ht="13.5"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1" spans="20:31" ht="13.5"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3" spans="20:31" ht="13.5"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5" spans="20:31" ht="13.5"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7" spans="20:31" ht="14.25" customHeight="1"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9" spans="20:31" ht="13.5"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1" spans="20:31" ht="13.5"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3" spans="20:31" ht="13.5"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5" spans="20:31" ht="13.5"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7" spans="20:31" ht="13.5"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9" spans="20:31" ht="13.5"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1" spans="20:31" ht="13.5"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3" spans="20:31" ht="13.5" customHeight="1"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</sheetData>
  <sheetProtection selectLockedCells="1" selectUnlockedCells="1"/>
  <mergeCells count="95">
    <mergeCell ref="E1:Z2"/>
    <mergeCell ref="T26:T38"/>
    <mergeCell ref="U26:AE38"/>
    <mergeCell ref="B40:AE41"/>
    <mergeCell ref="AB2:AE2"/>
    <mergeCell ref="T16:W16"/>
    <mergeCell ref="X16:AE16"/>
    <mergeCell ref="D17:S19"/>
    <mergeCell ref="T17:V19"/>
    <mergeCell ref="N20:Q20"/>
    <mergeCell ref="R20:W20"/>
    <mergeCell ref="B11:B19"/>
    <mergeCell ref="C11:C15"/>
    <mergeCell ref="D11:O13"/>
    <mergeCell ref="P11:S12"/>
    <mergeCell ref="T11:AB13"/>
    <mergeCell ref="P13:S15"/>
    <mergeCell ref="D14:O15"/>
    <mergeCell ref="C16:C19"/>
    <mergeCell ref="X20:AE20"/>
    <mergeCell ref="N21:Q22"/>
    <mergeCell ref="R21:R22"/>
    <mergeCell ref="AC13:AE13"/>
    <mergeCell ref="G16:S16"/>
    <mergeCell ref="Z17:AE19"/>
    <mergeCell ref="AB14:AE15"/>
    <mergeCell ref="T14:AA15"/>
    <mergeCell ref="X21:X22"/>
    <mergeCell ref="Y21:Y22"/>
    <mergeCell ref="B20:M20"/>
    <mergeCell ref="B22:C22"/>
    <mergeCell ref="D22:E22"/>
    <mergeCell ref="F22:G22"/>
    <mergeCell ref="H22:M22"/>
    <mergeCell ref="B24:I24"/>
    <mergeCell ref="B21:C21"/>
    <mergeCell ref="D21:E21"/>
    <mergeCell ref="F21:G21"/>
    <mergeCell ref="H21:M21"/>
    <mergeCell ref="AA21:AA22"/>
    <mergeCell ref="AB21:AB22"/>
    <mergeCell ref="T42:AF47"/>
    <mergeCell ref="B43:D44"/>
    <mergeCell ref="E43:S44"/>
    <mergeCell ref="B45:D47"/>
    <mergeCell ref="E45:S47"/>
    <mergeCell ref="AC21:AC22"/>
    <mergeCell ref="AD21:AD22"/>
    <mergeCell ref="S21:S22"/>
    <mergeCell ref="G52:G53"/>
    <mergeCell ref="H52:J52"/>
    <mergeCell ref="O52:S52"/>
    <mergeCell ref="Y52:AA53"/>
    <mergeCell ref="AE21:AE22"/>
    <mergeCell ref="T21:T22"/>
    <mergeCell ref="U21:U22"/>
    <mergeCell ref="V21:V22"/>
    <mergeCell ref="W21:W22"/>
    <mergeCell ref="Z21:Z22"/>
    <mergeCell ref="C57:J57"/>
    <mergeCell ref="O57:S57"/>
    <mergeCell ref="Y57:AA57"/>
    <mergeCell ref="AB57:AF57"/>
    <mergeCell ref="AB52:AF53"/>
    <mergeCell ref="C53:F53"/>
    <mergeCell ref="H53:J53"/>
    <mergeCell ref="O53:S53"/>
    <mergeCell ref="C54:J54"/>
    <mergeCell ref="AB55:AF55"/>
    <mergeCell ref="B48:D50"/>
    <mergeCell ref="E48:S50"/>
    <mergeCell ref="W48:AF48"/>
    <mergeCell ref="W49:AF49"/>
    <mergeCell ref="B51:B57"/>
    <mergeCell ref="C51:J51"/>
    <mergeCell ref="O51:S51"/>
    <mergeCell ref="Y51:AA51"/>
    <mergeCell ref="AB51:AF51"/>
    <mergeCell ref="C52:F52"/>
    <mergeCell ref="C56:J56"/>
    <mergeCell ref="O56:S56"/>
    <mergeCell ref="Y56:AA56"/>
    <mergeCell ref="O54:S54"/>
    <mergeCell ref="Y54:AA54"/>
    <mergeCell ref="AB54:AF54"/>
    <mergeCell ref="W17:X17"/>
    <mergeCell ref="W18:X18"/>
    <mergeCell ref="W19:X19"/>
    <mergeCell ref="AB56:AF56"/>
    <mergeCell ref="C59:I59"/>
    <mergeCell ref="J59:S59"/>
    <mergeCell ref="T59:AD59"/>
    <mergeCell ref="C55:J55"/>
    <mergeCell ref="O55:S55"/>
    <mergeCell ref="Y55:AA55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X123"/>
  <sheetViews>
    <sheetView showGridLines="0" tabSelected="1" zoomScalePageLayoutView="0" workbookViewId="0" topLeftCell="A1">
      <selection activeCell="W7" sqref="W7"/>
    </sheetView>
  </sheetViews>
  <sheetFormatPr defaultColWidth="9.140625" defaultRowHeight="15"/>
  <cols>
    <col min="1" max="1" width="2.57421875" style="0" customWidth="1"/>
    <col min="2" max="23" width="3.00390625" style="0" customWidth="1"/>
    <col min="24" max="24" width="3.7109375" style="0" customWidth="1"/>
    <col min="25" max="32" width="3.00390625" style="0" customWidth="1"/>
    <col min="33" max="33" width="1.28515625" style="0" customWidth="1"/>
    <col min="34" max="34" width="4.28125" style="0" customWidth="1"/>
    <col min="35" max="46" width="3.00390625" style="0" customWidth="1"/>
  </cols>
  <sheetData>
    <row r="1" spans="5:31" ht="12.75" customHeight="1">
      <c r="E1" s="409" t="s">
        <v>0</v>
      </c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B1" s="437" t="s">
        <v>76</v>
      </c>
      <c r="AC1" s="170"/>
      <c r="AD1" s="170"/>
      <c r="AE1" s="170"/>
    </row>
    <row r="2" spans="5:31" ht="21" customHeight="1"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B2" s="434" t="s">
        <v>77</v>
      </c>
      <c r="AC2" s="170"/>
      <c r="AD2" s="170"/>
      <c r="AE2" s="170"/>
    </row>
    <row r="3" spans="8:30" ht="13.5">
      <c r="H3" s="411" t="s">
        <v>6</v>
      </c>
      <c r="I3" s="411"/>
      <c r="J3" s="411"/>
      <c r="K3" s="411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4.25">
      <c r="B4" s="75">
        <f>IF('入力シート'!$D$22="","",'入力シート'!$D$22)</f>
      </c>
      <c r="H4" s="411" t="s">
        <v>4</v>
      </c>
      <c r="I4" s="411"/>
      <c r="J4" s="411"/>
      <c r="K4" s="411"/>
      <c r="L4" s="2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8:30" ht="13.5">
      <c r="H5" s="412" t="s">
        <v>7</v>
      </c>
      <c r="I5" s="412"/>
      <c r="J5" s="412"/>
      <c r="K5" s="41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3.5">
      <c r="B6" s="6"/>
      <c r="C6" s="6"/>
      <c r="D6" s="6"/>
      <c r="E6" s="6"/>
      <c r="F6" s="6"/>
      <c r="G6" s="6"/>
      <c r="H6" s="413" t="s">
        <v>1</v>
      </c>
      <c r="I6" s="413"/>
      <c r="J6" s="413"/>
      <c r="K6" s="413"/>
      <c r="L6" s="2"/>
      <c r="M6" s="2" t="s">
        <v>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92">
        <f>IF('入力シート'!$D$7="","",'入力シート'!$D$7)</f>
      </c>
      <c r="Z6" s="3" t="s">
        <v>9</v>
      </c>
      <c r="AA6" s="92">
        <f>IF('入力シート'!$F$7="","",'入力シート'!$F$7)</f>
      </c>
      <c r="AB6" s="3" t="s">
        <v>10</v>
      </c>
      <c r="AC6" s="92">
        <f>IF('入力シート'!$H$7="","",'入力シート'!$H$7)</f>
      </c>
      <c r="AD6" s="3" t="s">
        <v>11</v>
      </c>
    </row>
    <row r="7" spans="8:30" ht="7.5" customHeight="1"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4" ht="13.5">
      <c r="B8" s="414" t="s">
        <v>12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H8" s="41"/>
    </row>
    <row r="9" spans="2:34" ht="13.5"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H9" s="41"/>
    </row>
    <row r="10" ht="9" customHeight="1" thickBot="1">
      <c r="AH10" s="41"/>
    </row>
    <row r="11" spans="2:34" ht="9" customHeight="1">
      <c r="B11" s="345" t="s">
        <v>13</v>
      </c>
      <c r="C11" s="347" t="s">
        <v>14</v>
      </c>
      <c r="D11" s="276">
        <f>IF('入力シート'!$D$9="","",'入力シート'!$D$9)</f>
      </c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349"/>
      <c r="P11" s="352" t="s">
        <v>16</v>
      </c>
      <c r="Q11" s="353"/>
      <c r="R11" s="353"/>
      <c r="S11" s="354"/>
      <c r="T11" s="355">
        <f>IF('入力シート'!$D$22="","",'入力シート'!$D$22)</f>
      </c>
      <c r="U11" s="356"/>
      <c r="V11" s="356"/>
      <c r="W11" s="356"/>
      <c r="X11" s="356"/>
      <c r="Y11" s="356"/>
      <c r="Z11" s="356"/>
      <c r="AA11" s="356"/>
      <c r="AB11" s="356"/>
      <c r="AC11" s="37" t="s">
        <v>17</v>
      </c>
      <c r="AD11" s="38"/>
      <c r="AE11" s="39"/>
      <c r="AH11" s="41"/>
    </row>
    <row r="12" spans="2:34" ht="9" customHeight="1">
      <c r="B12" s="346"/>
      <c r="C12" s="348"/>
      <c r="D12" s="285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350"/>
      <c r="P12" s="218"/>
      <c r="Q12" s="219"/>
      <c r="R12" s="219"/>
      <c r="S12" s="220"/>
      <c r="T12" s="357"/>
      <c r="U12" s="358"/>
      <c r="V12" s="358"/>
      <c r="W12" s="358"/>
      <c r="X12" s="358"/>
      <c r="Y12" s="358"/>
      <c r="Z12" s="358"/>
      <c r="AA12" s="358"/>
      <c r="AB12" s="358"/>
      <c r="AC12" s="17" t="s">
        <v>5</v>
      </c>
      <c r="AD12" s="5"/>
      <c r="AE12" s="40"/>
      <c r="AH12" s="41"/>
    </row>
    <row r="13" spans="2:34" ht="11.25" customHeight="1">
      <c r="B13" s="346"/>
      <c r="C13" s="348"/>
      <c r="D13" s="279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351"/>
      <c r="P13" s="361"/>
      <c r="Q13" s="362"/>
      <c r="R13" s="362"/>
      <c r="S13" s="243"/>
      <c r="T13" s="359"/>
      <c r="U13" s="360"/>
      <c r="V13" s="360"/>
      <c r="W13" s="360"/>
      <c r="X13" s="360"/>
      <c r="Y13" s="360"/>
      <c r="Z13" s="360"/>
      <c r="AA13" s="360"/>
      <c r="AB13" s="360"/>
      <c r="AC13" s="418" t="s">
        <v>1</v>
      </c>
      <c r="AD13" s="419"/>
      <c r="AE13" s="420"/>
      <c r="AH13" s="41"/>
    </row>
    <row r="14" spans="2:34" ht="13.5">
      <c r="B14" s="346"/>
      <c r="C14" s="348"/>
      <c r="D14" s="366">
        <f>IF('入力シート'!$D$11="","",'入力シート'!$D$11)</f>
      </c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8"/>
      <c r="P14" s="363"/>
      <c r="Q14" s="364"/>
      <c r="R14" s="364"/>
      <c r="S14" s="365"/>
      <c r="T14" s="382">
        <f>IF('入力シート'!$D$27="","",'入力シート'!$D$27)</f>
      </c>
      <c r="U14" s="383"/>
      <c r="V14" s="383"/>
      <c r="W14" s="383"/>
      <c r="X14" s="383"/>
      <c r="Y14" s="383"/>
      <c r="Z14" s="383"/>
      <c r="AA14" s="383"/>
      <c r="AB14" s="386" t="s">
        <v>122</v>
      </c>
      <c r="AC14" s="387"/>
      <c r="AD14" s="387"/>
      <c r="AE14" s="388"/>
      <c r="AH14" s="41"/>
    </row>
    <row r="15" spans="2:34" ht="18" customHeight="1">
      <c r="B15" s="346"/>
      <c r="C15" s="348"/>
      <c r="D15" s="369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1"/>
      <c r="P15" s="363"/>
      <c r="Q15" s="364"/>
      <c r="R15" s="364"/>
      <c r="S15" s="365"/>
      <c r="T15" s="384"/>
      <c r="U15" s="385"/>
      <c r="V15" s="385"/>
      <c r="W15" s="385"/>
      <c r="X15" s="385"/>
      <c r="Y15" s="385"/>
      <c r="Z15" s="385"/>
      <c r="AA15" s="385"/>
      <c r="AB15" s="389"/>
      <c r="AC15" s="389"/>
      <c r="AD15" s="389"/>
      <c r="AE15" s="390"/>
      <c r="AH15" s="41"/>
    </row>
    <row r="16" spans="2:34" ht="19.5" customHeight="1">
      <c r="B16" s="346"/>
      <c r="C16" s="372" t="s">
        <v>15</v>
      </c>
      <c r="D16" s="70" t="s">
        <v>78</v>
      </c>
      <c r="E16" s="71"/>
      <c r="F16" s="71"/>
      <c r="G16" s="391">
        <f>IF('入力シート'!$E$14="","",'入力シート'!$E$14)</f>
      </c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2"/>
      <c r="T16" s="212" t="s">
        <v>18</v>
      </c>
      <c r="U16" s="416"/>
      <c r="V16" s="416"/>
      <c r="W16" s="417"/>
      <c r="X16" s="374"/>
      <c r="Y16" s="374"/>
      <c r="Z16" s="374"/>
      <c r="AA16" s="374"/>
      <c r="AB16" s="374"/>
      <c r="AC16" s="374"/>
      <c r="AD16" s="374"/>
      <c r="AE16" s="375"/>
      <c r="AH16" s="41"/>
    </row>
    <row r="17" spans="2:34" ht="13.5" customHeight="1">
      <c r="B17" s="346"/>
      <c r="C17" s="373"/>
      <c r="D17" s="376">
        <f>IF('入力シート'!$D$15="","",'入力シート'!$D$15)</f>
      </c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8"/>
      <c r="T17" s="329" t="s">
        <v>40</v>
      </c>
      <c r="U17" s="330"/>
      <c r="V17" s="331"/>
      <c r="W17" s="403" t="s">
        <v>128</v>
      </c>
      <c r="X17" s="404"/>
      <c r="Y17" s="57">
        <f>IF('入力シート'!F33="","",IF('入力シート'!F33=1,"◎",(IF('入力シート'!F33=2,"",(IF('入力シート'!F33=3,""))))))</f>
      </c>
      <c r="Z17" s="237">
        <f>CONCATENATE('入力シート'!$I$37,'入力シート'!$J$37,'入力シート'!$K$37,'入力シート'!$L$37,'入力シート'!$M$37,'入力シート'!$N$37,'入力シート'!$O$37)</f>
      </c>
      <c r="AA17" s="237"/>
      <c r="AB17" s="237"/>
      <c r="AC17" s="237"/>
      <c r="AD17" s="237"/>
      <c r="AE17" s="238"/>
      <c r="AH17" s="41"/>
    </row>
    <row r="18" spans="2:34" ht="11.25" customHeight="1">
      <c r="B18" s="346"/>
      <c r="C18" s="373"/>
      <c r="D18" s="379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1"/>
      <c r="T18" s="332"/>
      <c r="U18" s="333"/>
      <c r="V18" s="334"/>
      <c r="W18" s="405" t="s">
        <v>129</v>
      </c>
      <c r="X18" s="406"/>
      <c r="Y18" s="98">
        <f>IF('入力シート'!F33="","",IF('入力シート'!F33=1,"",(IF('入力シート'!F33=2,"◎",(IF('入力シート'!F33=3,""))))))</f>
      </c>
      <c r="Z18" s="319"/>
      <c r="AA18" s="319"/>
      <c r="AB18" s="319"/>
      <c r="AC18" s="319"/>
      <c r="AD18" s="319"/>
      <c r="AE18" s="287"/>
      <c r="AH18" s="41"/>
    </row>
    <row r="19" spans="2:34" ht="18.75" customHeight="1" thickBot="1">
      <c r="B19" s="346"/>
      <c r="C19" s="373"/>
      <c r="D19" s="379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1"/>
      <c r="T19" s="335"/>
      <c r="U19" s="336"/>
      <c r="V19" s="337"/>
      <c r="W19" s="435" t="s">
        <v>131</v>
      </c>
      <c r="X19" s="436"/>
      <c r="Y19" s="58">
        <f>IF('入力シート'!F33="","",IF('入力シート'!F33=1,"",(IF('入力シート'!F33=2,"",(IF('入力シート'!F33=3,"◎"))))))</f>
      </c>
      <c r="Z19" s="289"/>
      <c r="AA19" s="289"/>
      <c r="AB19" s="289"/>
      <c r="AC19" s="289"/>
      <c r="AD19" s="289"/>
      <c r="AE19" s="290"/>
      <c r="AH19" s="41"/>
    </row>
    <row r="20" spans="2:34" ht="13.5" customHeight="1">
      <c r="B20" s="396" t="s">
        <v>29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8"/>
      <c r="N20" s="210" t="s">
        <v>4</v>
      </c>
      <c r="O20" s="224"/>
      <c r="P20" s="224"/>
      <c r="Q20" s="399"/>
      <c r="R20" s="204" t="s">
        <v>20</v>
      </c>
      <c r="S20" s="400"/>
      <c r="T20" s="400"/>
      <c r="U20" s="400"/>
      <c r="V20" s="400"/>
      <c r="W20" s="401"/>
      <c r="X20" s="204" t="s">
        <v>21</v>
      </c>
      <c r="Y20" s="205"/>
      <c r="Z20" s="205"/>
      <c r="AA20" s="205"/>
      <c r="AB20" s="205"/>
      <c r="AC20" s="205"/>
      <c r="AD20" s="205"/>
      <c r="AE20" s="316"/>
      <c r="AH20" s="41"/>
    </row>
    <row r="21" spans="2:34" ht="23.25" customHeight="1">
      <c r="B21" s="402" t="s">
        <v>22</v>
      </c>
      <c r="C21" s="402"/>
      <c r="D21" s="339" t="s">
        <v>23</v>
      </c>
      <c r="E21" s="339"/>
      <c r="F21" s="339" t="s">
        <v>25</v>
      </c>
      <c r="G21" s="339"/>
      <c r="H21" s="338" t="s">
        <v>24</v>
      </c>
      <c r="I21" s="338"/>
      <c r="J21" s="338"/>
      <c r="K21" s="338"/>
      <c r="L21" s="338"/>
      <c r="M21" s="223"/>
      <c r="N21" s="241" t="s">
        <v>28</v>
      </c>
      <c r="O21" s="242"/>
      <c r="P21" s="242"/>
      <c r="Q21" s="341"/>
      <c r="R21" s="263">
        <v>1</v>
      </c>
      <c r="S21" s="265"/>
      <c r="T21" s="265"/>
      <c r="U21" s="265"/>
      <c r="V21" s="263">
        <v>0</v>
      </c>
      <c r="W21" s="263" t="s">
        <v>19</v>
      </c>
      <c r="X21" s="265"/>
      <c r="Y21" s="265"/>
      <c r="Z21" s="265"/>
      <c r="AA21" s="265"/>
      <c r="AB21" s="265"/>
      <c r="AC21" s="265"/>
      <c r="AD21" s="265"/>
      <c r="AE21" s="317"/>
      <c r="AH21" s="41"/>
    </row>
    <row r="22" spans="2:34" ht="21.75" customHeight="1" thickBot="1">
      <c r="B22" s="328">
        <v>166</v>
      </c>
      <c r="C22" s="328"/>
      <c r="D22" s="338" t="s">
        <v>26</v>
      </c>
      <c r="E22" s="338"/>
      <c r="F22" s="338" t="s">
        <v>26</v>
      </c>
      <c r="G22" s="338"/>
      <c r="H22" s="339" t="s">
        <v>27</v>
      </c>
      <c r="I22" s="339"/>
      <c r="J22" s="339"/>
      <c r="K22" s="339"/>
      <c r="L22" s="339"/>
      <c r="M22" s="340"/>
      <c r="N22" s="342"/>
      <c r="O22" s="343"/>
      <c r="P22" s="343"/>
      <c r="Q22" s="344"/>
      <c r="R22" s="264"/>
      <c r="S22" s="266"/>
      <c r="T22" s="266"/>
      <c r="U22" s="266"/>
      <c r="V22" s="264"/>
      <c r="W22" s="264"/>
      <c r="X22" s="266"/>
      <c r="Y22" s="266"/>
      <c r="Z22" s="266"/>
      <c r="AA22" s="266"/>
      <c r="AB22" s="266"/>
      <c r="AC22" s="266"/>
      <c r="AD22" s="266"/>
      <c r="AE22" s="318"/>
      <c r="AH22" s="41"/>
    </row>
    <row r="23" ht="9.75" customHeight="1">
      <c r="AH23" s="41"/>
    </row>
    <row r="24" spans="2:34" ht="20.25" customHeight="1">
      <c r="B24" s="201" t="s">
        <v>30</v>
      </c>
      <c r="C24" s="202"/>
      <c r="D24" s="202"/>
      <c r="E24" s="202"/>
      <c r="F24" s="202"/>
      <c r="G24" s="202"/>
      <c r="H24" s="202"/>
      <c r="I24" s="203"/>
      <c r="J24" s="18" t="s">
        <v>31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H24" s="41"/>
    </row>
    <row r="25" spans="2:34" ht="13.5">
      <c r="B25" s="294" t="s">
        <v>41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AH25" s="41"/>
    </row>
    <row r="26" spans="2:34" s="67" customFormat="1" ht="13.5">
      <c r="B26" s="191" t="s">
        <v>32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AH26" s="41"/>
    </row>
    <row r="27" spans="2:34" ht="17.25" customHeight="1"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320" t="s">
        <v>36</v>
      </c>
      <c r="U27" s="321"/>
      <c r="V27" s="321"/>
      <c r="W27" s="321"/>
      <c r="X27" s="321"/>
      <c r="Y27" s="321"/>
      <c r="Z27" s="321"/>
      <c r="AA27" s="321"/>
      <c r="AB27" s="321"/>
      <c r="AC27" s="322"/>
      <c r="AD27" s="304" t="s">
        <v>33</v>
      </c>
      <c r="AE27" s="323"/>
      <c r="AH27" s="41"/>
    </row>
    <row r="28" spans="2:34" ht="13.5" customHeight="1"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291" t="s">
        <v>37</v>
      </c>
      <c r="U28" s="292"/>
      <c r="V28" s="292"/>
      <c r="W28" s="292"/>
      <c r="X28" s="292"/>
      <c r="Y28" s="292"/>
      <c r="Z28" s="292"/>
      <c r="AA28" s="292"/>
      <c r="AB28" s="292"/>
      <c r="AC28" s="293"/>
      <c r="AD28" s="324"/>
      <c r="AE28" s="325"/>
      <c r="AH28" s="41"/>
    </row>
    <row r="29" spans="2:34" ht="6.75" customHeight="1"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295" t="s">
        <v>42</v>
      </c>
      <c r="U29" s="296"/>
      <c r="V29" s="296"/>
      <c r="W29" s="296"/>
      <c r="X29" s="296"/>
      <c r="Y29" s="296"/>
      <c r="Z29" s="296"/>
      <c r="AA29" s="296"/>
      <c r="AB29" s="296"/>
      <c r="AC29" s="297"/>
      <c r="AD29" s="326"/>
      <c r="AE29" s="327"/>
      <c r="AH29" s="41"/>
    </row>
    <row r="30" spans="2:34" ht="13.5"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298"/>
      <c r="U30" s="299"/>
      <c r="V30" s="299"/>
      <c r="W30" s="299"/>
      <c r="X30" s="299"/>
      <c r="Y30" s="299"/>
      <c r="Z30" s="299"/>
      <c r="AA30" s="299"/>
      <c r="AB30" s="299"/>
      <c r="AC30" s="300"/>
      <c r="AD30" s="304" t="s">
        <v>34</v>
      </c>
      <c r="AE30" s="305"/>
      <c r="AH30" s="41"/>
    </row>
    <row r="31" spans="2:34" ht="13.5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298"/>
      <c r="U31" s="299"/>
      <c r="V31" s="299"/>
      <c r="W31" s="299"/>
      <c r="X31" s="299"/>
      <c r="Y31" s="299"/>
      <c r="Z31" s="299"/>
      <c r="AA31" s="299"/>
      <c r="AB31" s="299"/>
      <c r="AC31" s="300"/>
      <c r="AD31" s="306"/>
      <c r="AE31" s="307"/>
      <c r="AH31" s="41"/>
    </row>
    <row r="32" spans="2:34" ht="6.75" customHeight="1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298"/>
      <c r="U32" s="299"/>
      <c r="V32" s="299"/>
      <c r="W32" s="299"/>
      <c r="X32" s="299"/>
      <c r="Y32" s="299"/>
      <c r="Z32" s="299"/>
      <c r="AA32" s="299"/>
      <c r="AB32" s="299"/>
      <c r="AC32" s="300"/>
      <c r="AD32" s="308"/>
      <c r="AE32" s="309"/>
      <c r="AH32" s="41"/>
    </row>
    <row r="33" spans="2:34" ht="13.5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298"/>
      <c r="U33" s="299"/>
      <c r="V33" s="299"/>
      <c r="W33" s="299"/>
      <c r="X33" s="299"/>
      <c r="Y33" s="299"/>
      <c r="Z33" s="299"/>
      <c r="AA33" s="299"/>
      <c r="AB33" s="299"/>
      <c r="AC33" s="300"/>
      <c r="AD33" s="304" t="s">
        <v>35</v>
      </c>
      <c r="AE33" s="305"/>
      <c r="AH33" s="41"/>
    </row>
    <row r="34" spans="2:50" ht="13.5"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298"/>
      <c r="U34" s="299"/>
      <c r="V34" s="299"/>
      <c r="W34" s="299"/>
      <c r="X34" s="299"/>
      <c r="Y34" s="299"/>
      <c r="Z34" s="299"/>
      <c r="AA34" s="299"/>
      <c r="AB34" s="299"/>
      <c r="AC34" s="300"/>
      <c r="AD34" s="306"/>
      <c r="AE34" s="307"/>
      <c r="AH34" s="41"/>
      <c r="AK34" s="2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2:50" ht="6.75" customHeight="1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301"/>
      <c r="U35" s="302"/>
      <c r="V35" s="302"/>
      <c r="W35" s="302"/>
      <c r="X35" s="302"/>
      <c r="Y35" s="302"/>
      <c r="Z35" s="302"/>
      <c r="AA35" s="302"/>
      <c r="AB35" s="302"/>
      <c r="AC35" s="303"/>
      <c r="AD35" s="308"/>
      <c r="AE35" s="309"/>
      <c r="AH35" s="4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2:50" ht="13.5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310" t="s">
        <v>38</v>
      </c>
      <c r="U36" s="12"/>
      <c r="V36" s="13"/>
      <c r="W36" s="13"/>
      <c r="X36" s="13"/>
      <c r="Y36" s="93"/>
      <c r="Z36" s="313" t="s">
        <v>39</v>
      </c>
      <c r="AA36" s="12"/>
      <c r="AB36" s="13"/>
      <c r="AC36" s="13"/>
      <c r="AD36" s="13"/>
      <c r="AE36" s="93"/>
      <c r="AH36" s="4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2:50" ht="13.5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311"/>
      <c r="U37" s="94"/>
      <c r="V37" s="5"/>
      <c r="W37" s="5"/>
      <c r="X37" s="5"/>
      <c r="Y37" s="95"/>
      <c r="Z37" s="314"/>
      <c r="AA37" s="94"/>
      <c r="AB37" s="5"/>
      <c r="AC37" s="5"/>
      <c r="AD37" s="5"/>
      <c r="AE37" s="95"/>
      <c r="AH37" s="4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2:50" ht="13.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311"/>
      <c r="U38" s="94"/>
      <c r="V38" s="5"/>
      <c r="W38" s="5"/>
      <c r="X38" s="5"/>
      <c r="Y38" s="95"/>
      <c r="Z38" s="314"/>
      <c r="AA38" s="94"/>
      <c r="AB38" s="5"/>
      <c r="AC38" s="5"/>
      <c r="AD38" s="5"/>
      <c r="AE38" s="95"/>
      <c r="AH38" s="4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2:50" ht="13.5"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311"/>
      <c r="U39" s="94"/>
      <c r="V39" s="5"/>
      <c r="W39" s="5"/>
      <c r="X39" s="5"/>
      <c r="Y39" s="95"/>
      <c r="Z39" s="314"/>
      <c r="AA39" s="94"/>
      <c r="AB39" s="5"/>
      <c r="AC39" s="5"/>
      <c r="AD39" s="5"/>
      <c r="AE39" s="95"/>
      <c r="AH39" s="4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9"/>
      <c r="AX39" s="9"/>
    </row>
    <row r="40" spans="2:34" ht="13.5"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311"/>
      <c r="U40" s="94"/>
      <c r="V40" s="5"/>
      <c r="W40" s="5"/>
      <c r="X40" s="5"/>
      <c r="Y40" s="95"/>
      <c r="Z40" s="314"/>
      <c r="AA40" s="94"/>
      <c r="AB40" s="5"/>
      <c r="AC40" s="5"/>
      <c r="AD40" s="5"/>
      <c r="AE40" s="95"/>
      <c r="AH40" s="41"/>
    </row>
    <row r="41" spans="2:34" ht="27.75" customHeight="1"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312"/>
      <c r="U41" s="96"/>
      <c r="V41" s="6"/>
      <c r="W41" s="6"/>
      <c r="X41" s="6"/>
      <c r="Y41" s="97"/>
      <c r="Z41" s="315"/>
      <c r="AA41" s="96"/>
      <c r="AB41" s="6"/>
      <c r="AC41" s="6"/>
      <c r="AD41" s="6"/>
      <c r="AE41" s="97"/>
      <c r="AH41" s="41"/>
    </row>
    <row r="42" spans="2:34" ht="5.25" customHeight="1" thickBo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267" t="s">
        <v>73</v>
      </c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1"/>
      <c r="AH42" s="41"/>
    </row>
    <row r="43" spans="2:34" ht="15" customHeight="1">
      <c r="B43" s="270" t="s">
        <v>54</v>
      </c>
      <c r="C43" s="271"/>
      <c r="D43" s="272"/>
      <c r="E43" s="276">
        <f>IF('入力シート'!$E$44="","",'入力シート'!$E$44)</f>
      </c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1"/>
      <c r="AH43" s="41"/>
    </row>
    <row r="44" spans="2:34" ht="6.75" customHeight="1">
      <c r="B44" s="273"/>
      <c r="C44" s="274"/>
      <c r="D44" s="275"/>
      <c r="E44" s="279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1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1"/>
      <c r="AH44" s="41"/>
    </row>
    <row r="45" spans="2:34" ht="16.5" customHeight="1">
      <c r="B45" s="195" t="s">
        <v>55</v>
      </c>
      <c r="C45" s="196"/>
      <c r="D45" s="197"/>
      <c r="E45" s="282">
        <f>IF('入力シート'!$D$45="","",'入力シート'!$D$45)</f>
      </c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4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1"/>
      <c r="AH45" s="41"/>
    </row>
    <row r="46" spans="2:34" ht="16.5" customHeight="1">
      <c r="B46" s="195"/>
      <c r="C46" s="196"/>
      <c r="D46" s="197"/>
      <c r="E46" s="285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7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1"/>
      <c r="AH46" s="41"/>
    </row>
    <row r="47" spans="2:33" ht="6.75" customHeight="1" thickBot="1">
      <c r="B47" s="198"/>
      <c r="C47" s="199"/>
      <c r="D47" s="200"/>
      <c r="E47" s="288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90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1"/>
    </row>
    <row r="48" spans="2:32" ht="18.75" customHeight="1">
      <c r="B48" s="192" t="s">
        <v>56</v>
      </c>
      <c r="C48" s="193"/>
      <c r="D48" s="194"/>
      <c r="E48" s="226">
        <f>IF('入力シート'!$D$40="","",'入力シート'!$D$40)</f>
      </c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8"/>
      <c r="T48" s="35" t="s">
        <v>57</v>
      </c>
      <c r="U48" s="68"/>
      <c r="V48" s="68"/>
      <c r="W48" s="235">
        <f>IF('入力シート'!$D$50="","",'入力シート'!$D$50)</f>
      </c>
      <c r="X48" s="235"/>
      <c r="Y48" s="235"/>
      <c r="Z48" s="235"/>
      <c r="AA48" s="235"/>
      <c r="AB48" s="235"/>
      <c r="AC48" s="235"/>
      <c r="AD48" s="235"/>
      <c r="AE48" s="235"/>
      <c r="AF48" s="236"/>
    </row>
    <row r="49" spans="2:32" ht="18.75" customHeight="1" thickBot="1">
      <c r="B49" s="195"/>
      <c r="C49" s="196"/>
      <c r="D49" s="197"/>
      <c r="E49" s="229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1"/>
      <c r="T49" s="25" t="s">
        <v>58</v>
      </c>
      <c r="U49" s="69"/>
      <c r="V49" s="69"/>
      <c r="W49" s="207">
        <f>IF('入力シート'!$D$52="","",'入力シート'!$D$52)</f>
      </c>
      <c r="X49" s="207"/>
      <c r="Y49" s="237"/>
      <c r="Z49" s="237"/>
      <c r="AA49" s="237"/>
      <c r="AB49" s="237"/>
      <c r="AC49" s="237"/>
      <c r="AD49" s="237"/>
      <c r="AE49" s="237"/>
      <c r="AF49" s="238"/>
    </row>
    <row r="50" spans="2:32" ht="15" customHeight="1" thickBot="1">
      <c r="B50" s="198"/>
      <c r="C50" s="199"/>
      <c r="D50" s="200"/>
      <c r="E50" s="232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4"/>
      <c r="T50" s="25" t="s">
        <v>59</v>
      </c>
      <c r="U50" s="69"/>
      <c r="V50" s="69"/>
      <c r="W50" s="69"/>
      <c r="X50" s="69"/>
      <c r="Y50" s="31" t="s">
        <v>66</v>
      </c>
      <c r="Z50" s="32"/>
      <c r="AA50" s="33"/>
      <c r="AB50" s="33"/>
      <c r="AC50" s="33"/>
      <c r="AD50" s="33"/>
      <c r="AE50" s="33"/>
      <c r="AF50" s="34"/>
    </row>
    <row r="51" spans="2:50" ht="18.75" customHeight="1">
      <c r="B51" s="247" t="s">
        <v>44</v>
      </c>
      <c r="C51" s="204" t="s">
        <v>46</v>
      </c>
      <c r="D51" s="205"/>
      <c r="E51" s="205"/>
      <c r="F51" s="205"/>
      <c r="G51" s="205"/>
      <c r="H51" s="205"/>
      <c r="I51" s="205"/>
      <c r="J51" s="206"/>
      <c r="K51" s="72">
        <f>IF('入力シート'!C56="","","○")</f>
      </c>
      <c r="L51" s="22" t="s">
        <v>43</v>
      </c>
      <c r="M51" s="22"/>
      <c r="N51" s="6"/>
      <c r="O51" s="207">
        <f>IF('入力シート'!$H$56="","",'入力シート'!$H$56)</f>
      </c>
      <c r="P51" s="207"/>
      <c r="Q51" s="207"/>
      <c r="R51" s="207"/>
      <c r="S51" s="208"/>
      <c r="T51" s="62">
        <f>IF('入力シート'!$K$56="","",'入力シート'!$K$56)</f>
      </c>
      <c r="U51" s="69" t="s">
        <v>119</v>
      </c>
      <c r="V51" s="63">
        <f>IF('入力シート'!$M$56="","",'入力シート'!$M$56)</f>
      </c>
      <c r="W51" s="69" t="s">
        <v>112</v>
      </c>
      <c r="X51" s="28"/>
      <c r="Y51" s="250">
        <v>35</v>
      </c>
      <c r="Z51" s="251"/>
      <c r="AA51" s="252"/>
      <c r="AB51" s="253" t="s">
        <v>60</v>
      </c>
      <c r="AC51" s="254"/>
      <c r="AD51" s="254"/>
      <c r="AE51" s="254"/>
      <c r="AF51" s="255"/>
      <c r="AK51" s="2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2:50" ht="18.75" customHeight="1">
      <c r="B52" s="248"/>
      <c r="C52" s="256" t="s">
        <v>47</v>
      </c>
      <c r="D52" s="257"/>
      <c r="E52" s="257"/>
      <c r="F52" s="257"/>
      <c r="G52" s="239" t="s">
        <v>45</v>
      </c>
      <c r="H52" s="223" t="s">
        <v>53</v>
      </c>
      <c r="I52" s="224"/>
      <c r="J52" s="225"/>
      <c r="K52" s="72">
        <f>IF('入力シート'!C57="","","○")</f>
      </c>
      <c r="L52" s="22" t="s">
        <v>43</v>
      </c>
      <c r="M52" s="22"/>
      <c r="N52" s="6"/>
      <c r="O52" s="207">
        <f>IF('入力シート'!$H$57="","",'入力シート'!$H$57)</f>
      </c>
      <c r="P52" s="207"/>
      <c r="Q52" s="207"/>
      <c r="R52" s="207"/>
      <c r="S52" s="208"/>
      <c r="T52" s="62">
        <f>IF('入力シート'!$K$57="","",'入力シート'!$K$57)</f>
      </c>
      <c r="U52" s="69" t="s">
        <v>119</v>
      </c>
      <c r="V52" s="63">
        <f>IF('入力シート'!$M$57="","",'入力シート'!$M$57)</f>
      </c>
      <c r="W52" s="69" t="s">
        <v>112</v>
      </c>
      <c r="X52" s="28"/>
      <c r="Y52" s="241">
        <v>35</v>
      </c>
      <c r="Z52" s="242"/>
      <c r="AA52" s="243"/>
      <c r="AB52" s="215" t="s">
        <v>61</v>
      </c>
      <c r="AC52" s="216"/>
      <c r="AD52" s="216"/>
      <c r="AE52" s="216"/>
      <c r="AF52" s="217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2:50" ht="18.75" customHeight="1">
      <c r="B53" s="248"/>
      <c r="C53" s="221" t="s">
        <v>48</v>
      </c>
      <c r="D53" s="222"/>
      <c r="E53" s="222"/>
      <c r="F53" s="222"/>
      <c r="G53" s="240"/>
      <c r="H53" s="223" t="s">
        <v>102</v>
      </c>
      <c r="I53" s="224"/>
      <c r="J53" s="225"/>
      <c r="K53" s="72">
        <f>IF('入力シート'!C58="","","○")</f>
      </c>
      <c r="L53" s="22" t="s">
        <v>43</v>
      </c>
      <c r="M53" s="22"/>
      <c r="N53" s="6"/>
      <c r="O53" s="207">
        <f>IF('入力シート'!$H$58="","",'入力シート'!$H$58)</f>
      </c>
      <c r="P53" s="207"/>
      <c r="Q53" s="207"/>
      <c r="R53" s="207"/>
      <c r="S53" s="208"/>
      <c r="T53" s="62">
        <f>IF('入力シート'!$K$58="","",'入力シート'!$K$58)</f>
      </c>
      <c r="U53" s="69" t="s">
        <v>119</v>
      </c>
      <c r="V53" s="63">
        <f>IF('入力シート'!$M$58="","",'入力シート'!$M$58)</f>
      </c>
      <c r="W53" s="69" t="s">
        <v>112</v>
      </c>
      <c r="X53" s="28"/>
      <c r="Y53" s="244"/>
      <c r="Z53" s="245"/>
      <c r="AA53" s="246"/>
      <c r="AB53" s="218"/>
      <c r="AC53" s="219"/>
      <c r="AD53" s="219"/>
      <c r="AE53" s="219"/>
      <c r="AF53" s="220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2:50" ht="18.75" customHeight="1">
      <c r="B54" s="248"/>
      <c r="C54" s="204" t="s">
        <v>49</v>
      </c>
      <c r="D54" s="205"/>
      <c r="E54" s="205"/>
      <c r="F54" s="205"/>
      <c r="G54" s="205"/>
      <c r="H54" s="205"/>
      <c r="I54" s="205"/>
      <c r="J54" s="206"/>
      <c r="K54" s="72">
        <f>IF('入力シート'!C59="","","○")</f>
      </c>
      <c r="L54" s="22" t="s">
        <v>43</v>
      </c>
      <c r="M54" s="22"/>
      <c r="N54" s="6"/>
      <c r="O54" s="207">
        <f>IF('入力シート'!$H$59="","",'入力シート'!$H$59)</f>
      </c>
      <c r="P54" s="207"/>
      <c r="Q54" s="207"/>
      <c r="R54" s="207"/>
      <c r="S54" s="208"/>
      <c r="T54" s="62">
        <f>IF('入力シート'!$K$59="","",'入力シート'!$K$59)</f>
      </c>
      <c r="U54" s="69" t="s">
        <v>120</v>
      </c>
      <c r="V54" s="69"/>
      <c r="W54" s="69"/>
      <c r="X54" s="28"/>
      <c r="Y54" s="209">
        <v>35</v>
      </c>
      <c r="Z54" s="210"/>
      <c r="AA54" s="211"/>
      <c r="AB54" s="212" t="s">
        <v>62</v>
      </c>
      <c r="AC54" s="213"/>
      <c r="AD54" s="213"/>
      <c r="AE54" s="213"/>
      <c r="AF54" s="214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2:50" ht="18.75" customHeight="1">
      <c r="B55" s="248"/>
      <c r="C55" s="204" t="s">
        <v>50</v>
      </c>
      <c r="D55" s="205"/>
      <c r="E55" s="205"/>
      <c r="F55" s="205"/>
      <c r="G55" s="205"/>
      <c r="H55" s="205"/>
      <c r="I55" s="205"/>
      <c r="J55" s="206"/>
      <c r="K55" s="72">
        <f>IF('入力シート'!C60="","","○")</f>
      </c>
      <c r="L55" s="22" t="s">
        <v>43</v>
      </c>
      <c r="M55" s="22"/>
      <c r="N55" s="6"/>
      <c r="O55" s="207">
        <f>IF('入力シート'!$H$60="","",'入力シート'!$H$60)</f>
      </c>
      <c r="P55" s="207"/>
      <c r="Q55" s="207"/>
      <c r="R55" s="207"/>
      <c r="S55" s="208"/>
      <c r="T55" s="62">
        <f>IF('入力シート'!$K$60="","",'入力シート'!$K$60)</f>
      </c>
      <c r="U55" s="69" t="s">
        <v>119</v>
      </c>
      <c r="V55" s="64">
        <f>IF('入力シート'!$M$60="","",'入力シート'!$M$60)</f>
      </c>
      <c r="W55" s="69" t="s">
        <v>112</v>
      </c>
      <c r="X55" s="28"/>
      <c r="Y55" s="209">
        <v>35</v>
      </c>
      <c r="Z55" s="210"/>
      <c r="AA55" s="211"/>
      <c r="AB55" s="212" t="s">
        <v>63</v>
      </c>
      <c r="AC55" s="213"/>
      <c r="AD55" s="213"/>
      <c r="AE55" s="213"/>
      <c r="AF55" s="214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2:32" ht="18.75" customHeight="1">
      <c r="B56" s="248"/>
      <c r="C56" s="204" t="s">
        <v>51</v>
      </c>
      <c r="D56" s="205"/>
      <c r="E56" s="205"/>
      <c r="F56" s="205"/>
      <c r="G56" s="205"/>
      <c r="H56" s="205"/>
      <c r="I56" s="205"/>
      <c r="J56" s="206"/>
      <c r="K56" s="72">
        <f>IF('入力シート'!C61="","","○")</f>
      </c>
      <c r="L56" s="22" t="s">
        <v>43</v>
      </c>
      <c r="M56" s="22"/>
      <c r="N56" s="6"/>
      <c r="O56" s="207">
        <f>IF('入力シート'!$H$61="","",'入力シート'!$H$61)</f>
      </c>
      <c r="P56" s="207"/>
      <c r="Q56" s="207"/>
      <c r="R56" s="207"/>
      <c r="S56" s="208"/>
      <c r="T56" s="62">
        <f>IF('入力シート'!$K$61="","",'入力シート'!$K$61)</f>
      </c>
      <c r="U56" s="69" t="s">
        <v>119</v>
      </c>
      <c r="V56" s="64">
        <f>IF('入力シート'!$M$61="","",'入力シート'!$M$61)</f>
      </c>
      <c r="W56" s="69" t="s">
        <v>112</v>
      </c>
      <c r="X56" s="28"/>
      <c r="Y56" s="209">
        <v>28</v>
      </c>
      <c r="Z56" s="210"/>
      <c r="AA56" s="211"/>
      <c r="AB56" s="212" t="s">
        <v>64</v>
      </c>
      <c r="AC56" s="213"/>
      <c r="AD56" s="213"/>
      <c r="AE56" s="213"/>
      <c r="AF56" s="214"/>
    </row>
    <row r="57" spans="2:32" ht="18.75" customHeight="1" thickBot="1">
      <c r="B57" s="249"/>
      <c r="C57" s="258" t="s">
        <v>52</v>
      </c>
      <c r="D57" s="259"/>
      <c r="E57" s="259"/>
      <c r="F57" s="259"/>
      <c r="G57" s="259"/>
      <c r="H57" s="259"/>
      <c r="I57" s="259"/>
      <c r="J57" s="260"/>
      <c r="K57" s="73">
        <f>IF('入力シート'!C62="","","○")</f>
      </c>
      <c r="L57" s="26" t="s">
        <v>43</v>
      </c>
      <c r="M57" s="26"/>
      <c r="N57" s="27"/>
      <c r="O57" s="261">
        <f>IF('入力シート'!$H$62="","",'入力シート'!$H$62)</f>
      </c>
      <c r="P57" s="261"/>
      <c r="Q57" s="261"/>
      <c r="R57" s="261"/>
      <c r="S57" s="262"/>
      <c r="T57" s="65">
        <f>IF('入力シート'!$K$62="","",'入力シート'!$K$62)</f>
      </c>
      <c r="U57" s="29" t="s">
        <v>119</v>
      </c>
      <c r="V57" s="66">
        <f>IF('入力シート'!$M$62="","",'入力シート'!$M$62)</f>
      </c>
      <c r="W57" s="29" t="s">
        <v>112</v>
      </c>
      <c r="X57" s="30"/>
      <c r="Y57" s="209">
        <v>30</v>
      </c>
      <c r="Z57" s="210"/>
      <c r="AA57" s="211"/>
      <c r="AB57" s="212" t="s">
        <v>65</v>
      </c>
      <c r="AC57" s="213"/>
      <c r="AD57" s="213"/>
      <c r="AE57" s="213"/>
      <c r="AF57" s="214"/>
    </row>
    <row r="58" spans="2:32" ht="13.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67"/>
    </row>
    <row r="59" spans="3:31" ht="18.75" customHeight="1">
      <c r="C59" s="201" t="s">
        <v>67</v>
      </c>
      <c r="D59" s="202"/>
      <c r="E59" s="202"/>
      <c r="F59" s="202"/>
      <c r="G59" s="202"/>
      <c r="H59" s="202"/>
      <c r="I59" s="203"/>
      <c r="J59" s="201" t="s">
        <v>68</v>
      </c>
      <c r="K59" s="202"/>
      <c r="L59" s="202"/>
      <c r="M59" s="202"/>
      <c r="N59" s="202"/>
      <c r="O59" s="202"/>
      <c r="P59" s="202"/>
      <c r="Q59" s="202"/>
      <c r="R59" s="202"/>
      <c r="S59" s="203"/>
      <c r="T59" s="201" t="s">
        <v>60</v>
      </c>
      <c r="U59" s="202"/>
      <c r="V59" s="202"/>
      <c r="W59" s="202"/>
      <c r="X59" s="202"/>
      <c r="Y59" s="202"/>
      <c r="Z59" s="202"/>
      <c r="AA59" s="202"/>
      <c r="AB59" s="202"/>
      <c r="AC59" s="202"/>
      <c r="AD59" s="203"/>
      <c r="AE59" s="21"/>
    </row>
    <row r="61" spans="20:31" ht="13.5"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3" spans="20:31" ht="13.5"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</row>
    <row r="65" spans="20:31" ht="13.5"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7" spans="20:31" ht="13.5"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9" spans="20:31" ht="13.5"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1" spans="20:31" ht="13.5"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</row>
    <row r="73" spans="20:31" ht="13.5"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</row>
    <row r="75" spans="20:31" ht="13.5"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7" spans="20:31" ht="13.5"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9" spans="20:31" ht="13.5"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</row>
    <row r="81" spans="20:31" ht="13.5"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3" spans="20:31" ht="13.5"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5" spans="20:31" ht="13.5"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7" spans="20:31" ht="13.5"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9" spans="20:31" ht="13.5"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1" spans="20:31" ht="13.5"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3" spans="20:31" ht="13.5"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5" spans="20:31" ht="13.5"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7" spans="20:31" ht="13.5"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</row>
    <row r="99" spans="20:31" ht="13.5"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</row>
    <row r="101" spans="20:31" ht="13.5"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3" spans="20:31" ht="13.5"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</row>
    <row r="105" spans="20:31" ht="13.5"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7" spans="20:31" ht="14.25" customHeight="1"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9" spans="20:31" ht="13.5"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1" spans="20:31" ht="13.5"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3" spans="20:31" ht="13.5"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5" spans="20:31" ht="13.5"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7" spans="20:31" ht="13.5"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9" spans="20:31" ht="13.5"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1" spans="20:31" ht="13.5"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3" spans="20:31" ht="13.5" customHeight="1"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</sheetData>
  <sheetProtection selectLockedCells="1" selectUnlockedCells="1"/>
  <mergeCells count="108">
    <mergeCell ref="R20:W20"/>
    <mergeCell ref="B11:B19"/>
    <mergeCell ref="C11:C15"/>
    <mergeCell ref="C16:C19"/>
    <mergeCell ref="D11:O13"/>
    <mergeCell ref="D14:O15"/>
    <mergeCell ref="D17:S19"/>
    <mergeCell ref="B20:M20"/>
    <mergeCell ref="T16:W16"/>
    <mergeCell ref="P11:S12"/>
    <mergeCell ref="P13:S15"/>
    <mergeCell ref="B8:AE9"/>
    <mergeCell ref="E1:Z2"/>
    <mergeCell ref="H3:K3"/>
    <mergeCell ref="H5:K5"/>
    <mergeCell ref="H4:K4"/>
    <mergeCell ref="H6:K6"/>
    <mergeCell ref="X16:AE16"/>
    <mergeCell ref="T17:V19"/>
    <mergeCell ref="T11:AB13"/>
    <mergeCell ref="AB2:AE2"/>
    <mergeCell ref="AB1:AE1"/>
    <mergeCell ref="AC13:AE13"/>
    <mergeCell ref="Z17:AE19"/>
    <mergeCell ref="T14:AA15"/>
    <mergeCell ref="AB14:AE15"/>
    <mergeCell ref="W17:X17"/>
    <mergeCell ref="G16:S16"/>
    <mergeCell ref="AB21:AB22"/>
    <mergeCell ref="AC21:AC22"/>
    <mergeCell ref="AD21:AD22"/>
    <mergeCell ref="AE21:AE22"/>
    <mergeCell ref="B24:I24"/>
    <mergeCell ref="X21:X22"/>
    <mergeCell ref="W21:W22"/>
    <mergeCell ref="Y21:Y22"/>
    <mergeCell ref="Z21:Z22"/>
    <mergeCell ref="F22:G22"/>
    <mergeCell ref="AA21:AA22"/>
    <mergeCell ref="R21:R22"/>
    <mergeCell ref="S21:S22"/>
    <mergeCell ref="T21:T22"/>
    <mergeCell ref="U21:U22"/>
    <mergeCell ref="V21:V22"/>
    <mergeCell ref="AB54:AF54"/>
    <mergeCell ref="AB55:AF55"/>
    <mergeCell ref="N21:Q22"/>
    <mergeCell ref="B21:C21"/>
    <mergeCell ref="H21:M21"/>
    <mergeCell ref="B22:C22"/>
    <mergeCell ref="H22:M22"/>
    <mergeCell ref="D21:E21"/>
    <mergeCell ref="F21:G21"/>
    <mergeCell ref="D22:E22"/>
    <mergeCell ref="AD27:AE29"/>
    <mergeCell ref="AD30:AE32"/>
    <mergeCell ref="AD33:AE35"/>
    <mergeCell ref="T27:AC27"/>
    <mergeCell ref="T28:AC28"/>
    <mergeCell ref="T29:AC35"/>
    <mergeCell ref="AB57:AF57"/>
    <mergeCell ref="Y52:AA53"/>
    <mergeCell ref="B48:D50"/>
    <mergeCell ref="B51:B57"/>
    <mergeCell ref="G52:G53"/>
    <mergeCell ref="Y51:AA51"/>
    <mergeCell ref="Y54:AA54"/>
    <mergeCell ref="Y55:AA55"/>
    <mergeCell ref="Y56:AA56"/>
    <mergeCell ref="AB52:AF53"/>
    <mergeCell ref="C59:I59"/>
    <mergeCell ref="J59:S59"/>
    <mergeCell ref="T59:AD59"/>
    <mergeCell ref="T42:AF47"/>
    <mergeCell ref="W48:AF48"/>
    <mergeCell ref="W49:AF49"/>
    <mergeCell ref="C52:F52"/>
    <mergeCell ref="C53:F53"/>
    <mergeCell ref="B43:D44"/>
    <mergeCell ref="B45:D47"/>
    <mergeCell ref="X20:AE20"/>
    <mergeCell ref="C55:J55"/>
    <mergeCell ref="C56:J56"/>
    <mergeCell ref="AB51:AF51"/>
    <mergeCell ref="T36:T41"/>
    <mergeCell ref="Z36:Z41"/>
    <mergeCell ref="N20:Q20"/>
    <mergeCell ref="C51:J51"/>
    <mergeCell ref="C54:J54"/>
    <mergeCell ref="AB56:AF56"/>
    <mergeCell ref="H52:J52"/>
    <mergeCell ref="H53:J53"/>
    <mergeCell ref="O54:S54"/>
    <mergeCell ref="O55:S55"/>
    <mergeCell ref="O56:S56"/>
    <mergeCell ref="C57:J57"/>
    <mergeCell ref="O52:S52"/>
    <mergeCell ref="O53:S53"/>
    <mergeCell ref="W18:X18"/>
    <mergeCell ref="W19:X19"/>
    <mergeCell ref="B25:Q25"/>
    <mergeCell ref="B26:S41"/>
    <mergeCell ref="Y57:AA57"/>
    <mergeCell ref="E43:S44"/>
    <mergeCell ref="E45:S47"/>
    <mergeCell ref="E48:S50"/>
    <mergeCell ref="O51:S51"/>
    <mergeCell ref="O57:S57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U0178</dc:creator>
  <cp:keywords/>
  <dc:description/>
  <cp:lastModifiedBy>IU2121</cp:lastModifiedBy>
  <cp:lastPrinted>2015-03-27T01:48:44Z</cp:lastPrinted>
  <dcterms:created xsi:type="dcterms:W3CDTF">2012-05-25T04:19:58Z</dcterms:created>
  <dcterms:modified xsi:type="dcterms:W3CDTF">2021-12-09T04:42:44Z</dcterms:modified>
  <cp:category/>
  <cp:version/>
  <cp:contentType/>
  <cp:contentStatus/>
</cp:coreProperties>
</file>